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 activeTab="3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J19" i="4" l="1"/>
  <c r="K19" i="4"/>
  <c r="J20" i="4"/>
  <c r="K20" i="4"/>
  <c r="J21" i="4"/>
  <c r="K21" i="4"/>
  <c r="J22" i="4"/>
  <c r="K22" i="4"/>
  <c r="J23" i="4"/>
  <c r="K23" i="4"/>
  <c r="J24" i="4"/>
  <c r="K24" i="4"/>
  <c r="J25" i="4"/>
  <c r="K25" i="4"/>
  <c r="J26" i="4"/>
  <c r="K26" i="4"/>
  <c r="J27" i="4"/>
  <c r="K27" i="4"/>
  <c r="J28" i="4"/>
  <c r="K28" i="4"/>
  <c r="J29" i="4"/>
  <c r="K29" i="4"/>
  <c r="J30" i="4"/>
  <c r="K30" i="4"/>
  <c r="J31" i="4"/>
  <c r="K31" i="4"/>
  <c r="J32" i="4"/>
  <c r="K32" i="4"/>
  <c r="J33" i="4"/>
  <c r="K33" i="4"/>
  <c r="J34" i="4"/>
  <c r="K34" i="4"/>
  <c r="J35" i="4"/>
  <c r="K35" i="4"/>
  <c r="J36" i="4"/>
  <c r="K36" i="4"/>
  <c r="J37" i="4"/>
  <c r="K37" i="4"/>
  <c r="J38" i="4"/>
  <c r="K38" i="4"/>
  <c r="J39" i="4"/>
  <c r="K39" i="4"/>
  <c r="J40" i="4"/>
  <c r="K40" i="4"/>
  <c r="J41" i="4"/>
  <c r="K41" i="4"/>
  <c r="J42" i="4"/>
  <c r="K42" i="4"/>
  <c r="J43" i="4"/>
  <c r="K43" i="4"/>
  <c r="J44" i="4"/>
  <c r="K44" i="4"/>
  <c r="J45" i="4"/>
  <c r="K45" i="4"/>
  <c r="J46" i="4"/>
  <c r="K46" i="4"/>
  <c r="J47" i="4"/>
  <c r="K47" i="4"/>
  <c r="J48" i="4"/>
  <c r="K48" i="4"/>
  <c r="J49" i="4"/>
  <c r="K49" i="4"/>
  <c r="J50" i="4"/>
  <c r="K50" i="4"/>
  <c r="J51" i="4"/>
  <c r="K51" i="4"/>
  <c r="J52" i="4"/>
  <c r="K52" i="4"/>
  <c r="J53" i="4"/>
  <c r="K53" i="4"/>
  <c r="J54" i="4"/>
  <c r="K54" i="4"/>
  <c r="J55" i="4"/>
  <c r="K55" i="4"/>
  <c r="J56" i="4"/>
  <c r="K56" i="4"/>
  <c r="J57" i="4"/>
  <c r="K57" i="4"/>
  <c r="J58" i="4"/>
  <c r="K58" i="4"/>
  <c r="J59" i="4"/>
  <c r="K59" i="4"/>
  <c r="J60" i="4"/>
  <c r="K60" i="4"/>
  <c r="J61" i="4"/>
  <c r="K61" i="4"/>
  <c r="J62" i="4"/>
  <c r="K62" i="4"/>
  <c r="J63" i="4"/>
  <c r="K63" i="4"/>
  <c r="J64" i="4"/>
  <c r="K64" i="4"/>
  <c r="J65" i="4"/>
  <c r="K65" i="4"/>
  <c r="J66" i="4"/>
  <c r="K66" i="4"/>
  <c r="J67" i="4"/>
  <c r="K67" i="4"/>
  <c r="J68" i="4"/>
  <c r="K68" i="4"/>
  <c r="J69" i="4"/>
  <c r="K69" i="4"/>
  <c r="J70" i="4"/>
  <c r="K70" i="4"/>
  <c r="J71" i="4"/>
  <c r="K71" i="4"/>
  <c r="J72" i="4"/>
  <c r="K72" i="4"/>
  <c r="J73" i="4"/>
  <c r="K73" i="4"/>
  <c r="J74" i="4"/>
  <c r="K74" i="4"/>
  <c r="J75" i="4"/>
  <c r="K75" i="4"/>
  <c r="J76" i="4"/>
  <c r="K76" i="4"/>
  <c r="J77" i="4"/>
  <c r="K77" i="4"/>
  <c r="J78" i="4"/>
  <c r="K78" i="4"/>
  <c r="J79" i="4"/>
  <c r="K79" i="4"/>
  <c r="J80" i="4"/>
  <c r="K80" i="4"/>
  <c r="J81" i="4"/>
  <c r="K81" i="4"/>
  <c r="J82" i="4"/>
  <c r="K82" i="4"/>
  <c r="J83" i="4"/>
  <c r="K83" i="4"/>
  <c r="J84" i="4"/>
  <c r="K84" i="4"/>
  <c r="J85" i="4"/>
  <c r="K85" i="4"/>
  <c r="J86" i="4"/>
  <c r="K86" i="4"/>
  <c r="J87" i="4"/>
  <c r="K87" i="4"/>
  <c r="J88" i="4"/>
  <c r="K88" i="4"/>
  <c r="J89" i="4"/>
  <c r="K89" i="4"/>
  <c r="J90" i="4"/>
  <c r="K90" i="4"/>
  <c r="J91" i="4"/>
  <c r="K91" i="4"/>
  <c r="J92" i="4"/>
  <c r="K92" i="4"/>
  <c r="J93" i="4"/>
  <c r="K93" i="4"/>
  <c r="J94" i="4"/>
  <c r="K94" i="4"/>
  <c r="J95" i="4"/>
  <c r="K95" i="4"/>
  <c r="J96" i="4"/>
  <c r="K96" i="4"/>
  <c r="J97" i="4"/>
  <c r="K97" i="4"/>
  <c r="J98" i="4"/>
  <c r="K98" i="4"/>
  <c r="J99" i="4"/>
  <c r="K9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J24" i="1" l="1"/>
  <c r="K24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20" i="2"/>
  <c r="K20" i="2"/>
  <c r="J41" i="2"/>
  <c r="K41" i="2"/>
  <c r="J42" i="2"/>
  <c r="K42" i="2"/>
  <c r="J43" i="2"/>
  <c r="K43" i="2"/>
  <c r="K38" i="2" l="1"/>
  <c r="J38" i="2"/>
  <c r="J8" i="2" l="1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26" i="2"/>
  <c r="K26" i="2"/>
  <c r="J27" i="2"/>
  <c r="K27" i="2"/>
  <c r="J28" i="2"/>
  <c r="K28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7" i="2"/>
  <c r="K37" i="2"/>
  <c r="J39" i="2"/>
  <c r="K39" i="2"/>
  <c r="J40" i="2"/>
  <c r="K40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4" i="2"/>
  <c r="K94" i="2"/>
  <c r="J95" i="2"/>
  <c r="K95" i="2"/>
  <c r="J96" i="2"/>
  <c r="K96" i="2"/>
  <c r="J97" i="2"/>
  <c r="K97" i="2"/>
  <c r="J98" i="2"/>
  <c r="K98" i="2"/>
  <c r="J99" i="2"/>
  <c r="K99" i="2"/>
  <c r="J100" i="2"/>
  <c r="K100" i="2"/>
  <c r="J101" i="2"/>
  <c r="K101" i="2"/>
  <c r="J102" i="2"/>
  <c r="K102" i="2"/>
  <c r="J103" i="2"/>
  <c r="K103" i="2"/>
  <c r="J104" i="2"/>
  <c r="K104" i="2"/>
  <c r="K7" i="2"/>
  <c r="J7" i="2"/>
  <c r="K12" i="1"/>
  <c r="K13" i="1"/>
  <c r="K14" i="1"/>
  <c r="K15" i="1"/>
  <c r="K16" i="1"/>
  <c r="K17" i="1"/>
  <c r="K18" i="1"/>
  <c r="K19" i="1"/>
  <c r="K20" i="1"/>
  <c r="K21" i="1"/>
  <c r="K22" i="1"/>
  <c r="J12" i="1"/>
  <c r="J13" i="1"/>
  <c r="J14" i="1"/>
  <c r="J15" i="1"/>
  <c r="J16" i="1"/>
  <c r="J17" i="1"/>
  <c r="J18" i="1"/>
  <c r="J19" i="1"/>
  <c r="J20" i="1"/>
  <c r="J21" i="1"/>
  <c r="J22" i="1"/>
  <c r="K11" i="1"/>
  <c r="J11" i="1"/>
</calcChain>
</file>

<file path=xl/sharedStrings.xml><?xml version="1.0" encoding="utf-8"?>
<sst xmlns="http://schemas.openxmlformats.org/spreadsheetml/2006/main" count="794" uniqueCount="173">
  <si>
    <t>Descriptive Statistics</t>
  </si>
  <si>
    <t>Mean</t>
  </si>
  <si>
    <t>Missing N</t>
  </si>
  <si>
    <t xml:space="preserve"> </t>
  </si>
  <si>
    <t xml:space="preserve">a. For each variable, missing values are replaced with the variable mean.
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</si>
  <si>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</si>
  <si>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</si>
  <si>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</si>
  <si>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</si>
  <si>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</si>
  <si>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</si>
  <si>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</si>
  <si>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</si>
  <si>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</si>
  <si>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</si>
  <si>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</si>
  <si>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</si>
  <si>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</si>
  <si>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</si>
  <si>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</si>
  <si>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</si>
  <si>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</si>
  <si>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</si>
  <si>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</si>
  <si>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</si>
  <si>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</si>
  <si>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</si>
  <si>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t>URB1 REGR factor score   1 for analysis</t>
  </si>
  <si>
    <r>
      <t>Coefficients</t>
    </r>
    <r>
      <rPr>
        <b/>
        <vertAlign val="superscript"/>
        <sz val="9"/>
        <color indexed="8"/>
        <rFont val="Arial Bold"/>
      </rPr>
      <t>a</t>
    </r>
  </si>
  <si>
    <t>RUR1 REGR factor score   1 for analysis</t>
  </si>
  <si>
    <t>Combined Score</t>
  </si>
  <si>
    <t>Statistics</t>
  </si>
  <si>
    <t>combscor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</si>
  <si>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</si>
  <si>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</si>
  <si>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</si>
  <si>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</si>
  <si>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</si>
  <si>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</si>
  <si>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</si>
  <si>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</si>
  <si>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</si>
  <si>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</si>
  <si>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</si>
  <si>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</si>
  <si>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</si>
  <si>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</si>
  <si>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</si>
  <si>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</si>
  <si>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</si>
  <si>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</si>
  <si>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Statistics: Mean</t>
  </si>
  <si>
    <t>Ncombsco Percentile Group of combscor</t>
  </si>
  <si>
    <t>2</t>
  </si>
  <si>
    <t>3</t>
  </si>
  <si>
    <t>4</t>
  </si>
  <si>
    <t>5</t>
  </si>
  <si>
    <t>Total</t>
  </si>
  <si>
    <t xml:space="preserve">histrogram </t>
  </si>
  <si>
    <t>Std. Error of Mean</t>
  </si>
  <si>
    <t>HV206 Has electricity</t>
  </si>
  <si>
    <t>HV207 Has radio</t>
  </si>
  <si>
    <t>HV208 Has television</t>
  </si>
  <si>
    <t>HV209 Has refrigerator</t>
  </si>
  <si>
    <t>HV210 Has bicycle</t>
  </si>
  <si>
    <t>HV211 Has motorcycle/scooter</t>
  </si>
  <si>
    <t>HV212 Has car/truck</t>
  </si>
  <si>
    <t>HV221 Has telephone (land-line)</t>
  </si>
  <si>
    <t>HV225 Share toilet with other households</t>
  </si>
  <si>
    <t>HV243A Has mobile telephone</t>
  </si>
  <si>
    <t>HV243C Has animal-drawn cart</t>
  </si>
  <si>
    <t>HV244 Owns land usable for agriculture</t>
  </si>
  <si>
    <t>HV245 Hectares of agricultural land</t>
  </si>
  <si>
    <t>HV246 Owns livestock, herds or farm animals</t>
  </si>
  <si>
    <t>HV246B Owns cows/ bulls</t>
  </si>
  <si>
    <t>HV246C Owns horses/ donkeys/ mules</t>
  </si>
  <si>
    <t>HV246D Owns goats</t>
  </si>
  <si>
    <t>HV246E Owns sheep</t>
  </si>
  <si>
    <t>HV246F Owns chickens</t>
  </si>
  <si>
    <t>SH101A House ownership status</t>
  </si>
  <si>
    <t>SH110D TV5 chanel</t>
  </si>
  <si>
    <t>SH110E Canal</t>
  </si>
  <si>
    <t>SH110H Washing machine</t>
  </si>
  <si>
    <t>SH110J Stove</t>
  </si>
  <si>
    <t>SH110K Improved kitchen</t>
  </si>
  <si>
    <t>SH110L Video/CD/DVD</t>
  </si>
  <si>
    <t>SH110M Air conditionner</t>
  </si>
  <si>
    <t>SH110N Computer</t>
  </si>
  <si>
    <t>SH110O Internet</t>
  </si>
  <si>
    <t>SH118F Plow</t>
  </si>
  <si>
    <t>SH118G Small boat</t>
  </si>
  <si>
    <t>SH122B Chamel</t>
  </si>
  <si>
    <t>SH122F Pigs</t>
  </si>
  <si>
    <t>memsleep Number of members per sleeping room</t>
  </si>
  <si>
    <t>h2oires Piped into dwelling</t>
  </si>
  <si>
    <t>h2oyrd Piped into yard/plot</t>
  </si>
  <si>
    <t>h2opub Public tap/standpipe</t>
  </si>
  <si>
    <t>h2otube Tube well or borehole</t>
  </si>
  <si>
    <t>h2opdwel Protected dug well</t>
  </si>
  <si>
    <t>h2oudwel Unprotected dug well</t>
  </si>
  <si>
    <t>h2opspg Protected spring</t>
  </si>
  <si>
    <t>h2ouspg Unprotected spring</t>
  </si>
  <si>
    <t>h2osurf Surface water-river, lake, dam, etc.</t>
  </si>
  <si>
    <t>h2orain Water from rain</t>
  </si>
  <si>
    <t>h2ovend Water from cart with small tank</t>
  </si>
  <si>
    <t>h2obot Bottled water</t>
  </si>
  <si>
    <t>h2ooth Other water source</t>
  </si>
  <si>
    <t>flushs Flush toilet to sewer</t>
  </si>
  <si>
    <t>flusht Flush toilet to septic tank</t>
  </si>
  <si>
    <t>latvip VIP latrine</t>
  </si>
  <si>
    <t>latpits Pit latrine with slab</t>
  </si>
  <si>
    <t>latmf Latrine with manual flush</t>
  </si>
  <si>
    <t>latoip Other improved latrine</t>
  </si>
  <si>
    <t>latbush No facility/bush/field</t>
  </si>
  <si>
    <t>latshare Shares latrine/toilet with other households</t>
  </si>
  <si>
    <t>dirtfloo Earth, sand, dung floor</t>
  </si>
  <si>
    <t>woodfloo Rudimentary wood plank, bamboo floor</t>
  </si>
  <si>
    <t>cemtfloo Cement floor</t>
  </si>
  <si>
    <t>vinlfloo Vinyl, asphalt strip floor</t>
  </si>
  <si>
    <t>tilefloo Ceramic tile floor</t>
  </si>
  <si>
    <t>rugfloo Carpeted floor</t>
  </si>
  <si>
    <t>prqfloo Polished wood floor</t>
  </si>
  <si>
    <t>nowall No walls</t>
  </si>
  <si>
    <t>natwall Cane, trunks walls</t>
  </si>
  <si>
    <t>mudwall Poles and mud walls</t>
  </si>
  <si>
    <t>stmwall Stone with mud walls</t>
  </si>
  <si>
    <t>adobwall Uncovered adobe walls</t>
  </si>
  <si>
    <t>rwoodwall Reused wood walls</t>
  </si>
  <si>
    <t>brkwall Brick walls</t>
  </si>
  <si>
    <t>woodwall Wood planks, shingles walls</t>
  </si>
  <si>
    <t>cmtwall Cement walls</t>
  </si>
  <si>
    <t>cmtbwall Cement block walls</t>
  </si>
  <si>
    <t>cadowall Covered adobe walls</t>
  </si>
  <si>
    <t>stonwall Stone walls with lime/cement</t>
  </si>
  <si>
    <t>othwall Other type of walls</t>
  </si>
  <si>
    <t>natroof Thatch, palm leaf, sod roof</t>
  </si>
  <si>
    <t>noroof No roof</t>
  </si>
  <si>
    <t>matroof Rustic mat roof</t>
  </si>
  <si>
    <t>palmroof Palm, bamboo roof</t>
  </si>
  <si>
    <t>wproof Wood planks roof</t>
  </si>
  <si>
    <t>metroof Metal roof</t>
  </si>
  <si>
    <t>woodroof Finished wood roof</t>
  </si>
  <si>
    <t>asbroof Calamine, cement fiber roof</t>
  </si>
  <si>
    <t>tileroof Tile roof</t>
  </si>
  <si>
    <t>cmtroof Concrete roof</t>
  </si>
  <si>
    <t>shngroof Roofing shingles roof</t>
  </si>
  <si>
    <t>cookelec Electricity for cooking</t>
  </si>
  <si>
    <t>cooklpg LPG for cooking</t>
  </si>
  <si>
    <t>cookchar Charcoal for cooking</t>
  </si>
  <si>
    <t>cookwood Wood, straw for cooking</t>
  </si>
  <si>
    <t>cookdung Dung for cooking</t>
  </si>
  <si>
    <t>cookoth Other fuel for cooking</t>
  </si>
  <si>
    <t>litelec Electricity for lighting</t>
  </si>
  <si>
    <t>litgen Generator for lighting</t>
  </si>
  <si>
    <t>torch Torch for lighting</t>
  </si>
  <si>
    <t>solar Solar energy for lighting</t>
  </si>
  <si>
    <t>gaztorch Gaz torch for lighting</t>
  </si>
  <si>
    <t>stormlamp Storm lamp for lighting</t>
  </si>
  <si>
    <t>kerolamp Traditional kerosene lamp for lighting</t>
  </si>
  <si>
    <t>candles Candles for lighting</t>
  </si>
  <si>
    <t>litwood Wood for lighting</t>
  </si>
  <si>
    <t>litoth Other for lighting</t>
  </si>
  <si>
    <t xml:space="preserve">a. Dependent Variable: FAC1_1 REGR factor score   1 for analysis 1
</t>
  </si>
  <si>
    <t xml:space="preserve">Combined Score= -0.484 + 0.732 * Rural Score </t>
  </si>
  <si>
    <t>Combined Score= 0.803 + 0.828 * Urban Score</t>
  </si>
  <si>
    <t>HV247 Has bank account</t>
  </si>
  <si>
    <t>latoth Other type of latrine/toilet</t>
  </si>
  <si>
    <t>othfloo Other type of flooring</t>
  </si>
  <si>
    <t>plywall Plywood walls</t>
  </si>
  <si>
    <t>cartwall Carton walls</t>
  </si>
  <si>
    <t>cardroof Cardboard roof</t>
  </si>
  <si>
    <t>othroof Other type of roof</t>
  </si>
  <si>
    <t xml:space="preserve">Common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</si>
</sst>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0.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color indexed="8"/>
      <name val="Arial Bold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73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0" fontId="4" fillId="0" borderId="13" xfId="1" applyFont="1" applyBorder="1" applyAlignment="1">
      <alignment horizontal="left" vertical="top" wrapText="1"/>
    </xf>
    <xf numFmtId="167" fontId="4" fillId="0" borderId="14" xfId="1" applyNumberFormat="1" applyFont="1" applyBorder="1" applyAlignment="1">
      <alignment horizontal="right" vertical="top"/>
    </xf>
    <xf numFmtId="166" fontId="4" fillId="0" borderId="15" xfId="1" applyNumberFormat="1" applyFont="1" applyBorder="1" applyAlignment="1">
      <alignment horizontal="right" vertical="top"/>
    </xf>
    <xf numFmtId="166" fontId="4" fillId="0" borderId="16" xfId="1" applyNumberFormat="1" applyFont="1" applyBorder="1" applyAlignment="1">
      <alignment horizontal="right" vertical="top"/>
    </xf>
    <xf numFmtId="0" fontId="2" fillId="0" borderId="0" xfId="1"/>
    <xf numFmtId="0" fontId="1" fillId="0" borderId="18" xfId="0" applyFont="1" applyBorder="1" applyAlignment="1">
      <alignment horizontal="center"/>
    </xf>
    <xf numFmtId="0" fontId="4" fillId="0" borderId="2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5" xfId="2" applyFont="1" applyBorder="1" applyAlignment="1">
      <alignment horizontal="left" vertical="top" wrapText="1"/>
    </xf>
    <xf numFmtId="164" fontId="4" fillId="0" borderId="6" xfId="2" applyNumberFormat="1" applyFont="1" applyBorder="1" applyAlignment="1">
      <alignment horizontal="right" vertical="top"/>
    </xf>
    <xf numFmtId="166" fontId="4" fillId="0" borderId="7" xfId="2" applyNumberFormat="1" applyFont="1" applyBorder="1" applyAlignment="1">
      <alignment horizontal="right" vertical="top"/>
    </xf>
    <xf numFmtId="166" fontId="4" fillId="0" borderId="8" xfId="2" applyNumberFormat="1" applyFont="1" applyBorder="1" applyAlignment="1">
      <alignment horizontal="right" vertical="top"/>
    </xf>
    <xf numFmtId="0" fontId="4" fillId="0" borderId="9" xfId="2" applyFont="1" applyBorder="1" applyAlignment="1">
      <alignment horizontal="left" vertical="top" wrapText="1"/>
    </xf>
    <xf numFmtId="164" fontId="4" fillId="0" borderId="10" xfId="2" applyNumberFormat="1" applyFont="1" applyBorder="1" applyAlignment="1">
      <alignment horizontal="right" vertical="top"/>
    </xf>
    <xf numFmtId="166" fontId="4" fillId="0" borderId="11" xfId="2" applyNumberFormat="1" applyFont="1" applyBorder="1" applyAlignment="1">
      <alignment horizontal="right" vertical="top"/>
    </xf>
    <xf numFmtId="166" fontId="4" fillId="0" borderId="12" xfId="2" applyNumberFormat="1" applyFont="1" applyBorder="1" applyAlignment="1">
      <alignment horizontal="right" vertical="top"/>
    </xf>
    <xf numFmtId="167" fontId="4" fillId="0" borderId="10" xfId="2" applyNumberFormat="1" applyFont="1" applyBorder="1" applyAlignment="1">
      <alignment horizontal="right" vertical="top"/>
    </xf>
    <xf numFmtId="0" fontId="4" fillId="0" borderId="13" xfId="2" applyFont="1" applyBorder="1" applyAlignment="1">
      <alignment horizontal="left" vertical="top" wrapText="1"/>
    </xf>
    <xf numFmtId="167" fontId="4" fillId="0" borderId="14" xfId="2" applyNumberFormat="1" applyFont="1" applyBorder="1" applyAlignment="1">
      <alignment horizontal="right" vertical="top"/>
    </xf>
    <xf numFmtId="166" fontId="4" fillId="0" borderId="15" xfId="2" applyNumberFormat="1" applyFont="1" applyBorder="1" applyAlignment="1">
      <alignment horizontal="right" vertical="top"/>
    </xf>
    <xf numFmtId="166" fontId="4" fillId="0" borderId="16" xfId="2" applyNumberFormat="1" applyFont="1" applyBorder="1" applyAlignment="1">
      <alignment horizontal="right" vertical="top"/>
    </xf>
    <xf numFmtId="0" fontId="4" fillId="0" borderId="22" xfId="3" applyFont="1" applyBorder="1" applyAlignment="1">
      <alignment horizontal="center" wrapText="1"/>
    </xf>
    <xf numFmtId="0" fontId="4" fillId="0" borderId="25" xfId="3" applyFont="1" applyBorder="1" applyAlignment="1">
      <alignment horizontal="center" wrapText="1"/>
    </xf>
    <xf numFmtId="0" fontId="4" fillId="0" borderId="26" xfId="3" applyFont="1" applyBorder="1" applyAlignment="1">
      <alignment horizontal="center" wrapText="1"/>
    </xf>
    <xf numFmtId="0" fontId="4" fillId="0" borderId="19" xfId="3" applyFont="1" applyBorder="1" applyAlignment="1">
      <alignment horizontal="left" vertical="top" wrapText="1"/>
    </xf>
    <xf numFmtId="165" fontId="4" fillId="0" borderId="6" xfId="3" applyNumberFormat="1" applyFont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0" fontId="2" fillId="0" borderId="7" xfId="3" applyBorder="1" applyAlignment="1">
      <alignment horizontal="center" vertical="center"/>
    </xf>
    <xf numFmtId="165" fontId="4" fillId="0" borderId="8" xfId="3" applyNumberFormat="1" applyFont="1" applyBorder="1" applyAlignment="1">
      <alignment horizontal="right" vertical="top"/>
    </xf>
    <xf numFmtId="0" fontId="4" fillId="0" borderId="24" xfId="3" applyFont="1" applyBorder="1" applyAlignment="1">
      <alignment horizontal="left" vertical="top" wrapText="1"/>
    </xf>
    <xf numFmtId="165" fontId="4" fillId="0" borderId="14" xfId="3" applyNumberFormat="1" applyFont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16" xfId="3" applyNumberFormat="1" applyFont="1" applyBorder="1" applyAlignment="1">
      <alignment horizontal="right" vertical="top"/>
    </xf>
    <xf numFmtId="166" fontId="4" fillId="0" borderId="5" xfId="3" applyNumberFormat="1" applyFont="1" applyBorder="1" applyAlignment="1">
      <alignment horizontal="right" vertical="top"/>
    </xf>
    <xf numFmtId="0" fontId="4" fillId="0" borderId="31" xfId="3" applyFont="1" applyBorder="1" applyAlignment="1">
      <alignment horizontal="left" vertical="top" wrapText="1"/>
    </xf>
    <xf numFmtId="166" fontId="4" fillId="0" borderId="9" xfId="3" applyNumberFormat="1" applyFont="1" applyBorder="1" applyAlignment="1">
      <alignment horizontal="right" vertical="top"/>
    </xf>
    <xf numFmtId="169" fontId="4" fillId="0" borderId="9" xfId="3" applyNumberFormat="1" applyFont="1" applyBorder="1" applyAlignment="1">
      <alignment horizontal="right" vertical="top"/>
    </xf>
    <xf numFmtId="168" fontId="4" fillId="0" borderId="9" xfId="3" applyNumberFormat="1" applyFont="1" applyBorder="1" applyAlignment="1">
      <alignment horizontal="right" vertical="top"/>
    </xf>
    <xf numFmtId="170" fontId="4" fillId="0" borderId="9" xfId="3" applyNumberFormat="1" applyFont="1" applyBorder="1" applyAlignment="1">
      <alignment horizontal="right" vertical="top"/>
    </xf>
    <xf numFmtId="165" fontId="4" fillId="0" borderId="9" xfId="3" applyNumberFormat="1" applyFont="1" applyBorder="1" applyAlignment="1">
      <alignment horizontal="right" vertical="top"/>
    </xf>
    <xf numFmtId="169" fontId="4" fillId="0" borderId="13" xfId="3" applyNumberFormat="1" applyFont="1" applyBorder="1" applyAlignment="1">
      <alignment horizontal="right" vertical="top"/>
    </xf>
    <xf numFmtId="0" fontId="4" fillId="0" borderId="33" xfId="3" applyFont="1" applyBorder="1" applyAlignment="1">
      <alignment horizontal="center" wrapText="1"/>
    </xf>
    <xf numFmtId="0" fontId="4" fillId="0" borderId="5" xfId="3" applyFont="1" applyBorder="1" applyAlignment="1">
      <alignment horizontal="left" vertical="top" wrapText="1"/>
    </xf>
    <xf numFmtId="164" fontId="4" fillId="0" borderId="10" xfId="3" applyNumberFormat="1" applyFont="1" applyBorder="1" applyAlignment="1">
      <alignment horizontal="right" vertical="top"/>
    </xf>
    <xf numFmtId="164" fontId="4" fillId="0" borderId="11" xfId="3" applyNumberFormat="1" applyFont="1" applyBorder="1" applyAlignment="1">
      <alignment horizontal="right" vertical="top"/>
    </xf>
    <xf numFmtId="164" fontId="4" fillId="0" borderId="12" xfId="3" applyNumberFormat="1" applyFont="1" applyBorder="1" applyAlignment="1">
      <alignment horizontal="right" vertical="top"/>
    </xf>
    <xf numFmtId="0" fontId="0" fillId="0" borderId="0" xfId="0" applyBorder="1"/>
    <xf numFmtId="164" fontId="4" fillId="0" borderId="0" xfId="3" applyNumberFormat="1" applyFont="1" applyBorder="1" applyAlignment="1">
      <alignment horizontal="right" vertical="top"/>
    </xf>
    <xf numFmtId="0" fontId="2" fillId="0" borderId="1" xfId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horizontal="left" wrapText="1"/>
    </xf>
    <xf numFmtId="0" fontId="4" fillId="0" borderId="9" xfId="3" applyFont="1" applyBorder="1" applyAlignment="1">
      <alignment horizontal="left" vertical="top" wrapText="1"/>
    </xf>
    <xf numFmtId="165" fontId="4" fillId="0" borderId="10" xfId="3" applyNumberFormat="1" applyFont="1" applyBorder="1" applyAlignment="1">
      <alignment horizontal="right" vertical="top"/>
    </xf>
    <xf numFmtId="165" fontId="4" fillId="0" borderId="11" xfId="3" applyNumberFormat="1" applyFont="1" applyBorder="1" applyAlignment="1">
      <alignment horizontal="right" vertical="top"/>
    </xf>
    <xf numFmtId="165" fontId="4" fillId="0" borderId="12" xfId="3" applyNumberFormat="1" applyFont="1" applyBorder="1" applyAlignment="1">
      <alignment horizontal="right" vertical="top"/>
    </xf>
    <xf numFmtId="0" fontId="4" fillId="0" borderId="0" xfId="3" applyFont="1" applyBorder="1" applyAlignment="1">
      <alignment horizontal="left" vertical="top" wrapText="1"/>
    </xf>
    <xf numFmtId="0" fontId="4" fillId="0" borderId="34" xfId="3" applyFont="1" applyBorder="1" applyAlignment="1">
      <alignment horizontal="left" vertical="top" wrapText="1"/>
    </xf>
    <xf numFmtId="165" fontId="4" fillId="0" borderId="35" xfId="3" applyNumberFormat="1" applyFont="1" applyBorder="1" applyAlignment="1">
      <alignment horizontal="right" vertical="top"/>
    </xf>
    <xf numFmtId="165" fontId="4" fillId="0" borderId="36" xfId="3" applyNumberFormat="1" applyFont="1" applyBorder="1" applyAlignment="1">
      <alignment horizontal="right" vertical="top"/>
    </xf>
    <xf numFmtId="165" fontId="4" fillId="0" borderId="37" xfId="3" applyNumberFormat="1" applyFont="1" applyBorder="1" applyAlignment="1">
      <alignment horizontal="right" vertical="top"/>
    </xf>
    <xf numFmtId="0" fontId="2" fillId="0" borderId="0" xfId="2"/>
    <xf numFmtId="0" fontId="4" fillId="0" borderId="0" xfId="2" applyFont="1" applyBorder="1" applyAlignment="1">
      <alignment horizontal="left" vertical="top" wrapText="1"/>
    </xf>
    <xf numFmtId="167" fontId="4" fillId="0" borderId="0" xfId="2" applyNumberFormat="1" applyFont="1" applyBorder="1" applyAlignment="1">
      <alignment horizontal="right" vertical="top"/>
    </xf>
    <xf numFmtId="166" fontId="4" fillId="0" borderId="0" xfId="2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left" vertical="top" wrapText="1"/>
    </xf>
    <xf numFmtId="167" fontId="4" fillId="0" borderId="0" xfId="1" applyNumberFormat="1" applyFont="1" applyBorder="1" applyAlignment="1">
      <alignment horizontal="right" vertical="top"/>
    </xf>
    <xf numFmtId="166" fontId="4" fillId="0" borderId="0" xfId="1" applyNumberFormat="1" applyFont="1" applyBorder="1" applyAlignment="1">
      <alignment horizontal="right" vertical="top"/>
    </xf>
    <xf numFmtId="0" fontId="2" fillId="0" borderId="0" xfId="1" applyBorder="1"/>
    <xf numFmtId="171" fontId="0" fillId="0" borderId="0" xfId="0" applyNumberFormat="1"/>
    <xf numFmtId="171" fontId="4" fillId="0" borderId="3" xfId="1" applyNumberFormat="1" applyFont="1" applyBorder="1" applyAlignment="1">
      <alignment horizontal="center" wrapText="1"/>
    </xf>
    <xf numFmtId="171" fontId="4" fillId="0" borderId="7" xfId="1" applyNumberFormat="1" applyFont="1" applyBorder="1" applyAlignment="1">
      <alignment horizontal="right" vertical="top"/>
    </xf>
    <xf numFmtId="171" fontId="4" fillId="0" borderId="11" xfId="1" applyNumberFormat="1" applyFont="1" applyBorder="1" applyAlignment="1">
      <alignment horizontal="right" vertical="top"/>
    </xf>
    <xf numFmtId="171" fontId="4" fillId="0" borderId="15" xfId="1" applyNumberFormat="1" applyFont="1" applyBorder="1" applyAlignment="1">
      <alignment horizontal="right" vertical="top"/>
    </xf>
    <xf numFmtId="171" fontId="4" fillId="0" borderId="0" xfId="1" applyNumberFormat="1" applyFont="1" applyBorder="1" applyAlignment="1">
      <alignment horizontal="right" vertical="top"/>
    </xf>
    <xf numFmtId="171" fontId="4" fillId="0" borderId="5" xfId="1" applyNumberFormat="1" applyFont="1" applyBorder="1" applyAlignment="1">
      <alignment horizontal="center" wrapText="1"/>
    </xf>
    <xf numFmtId="171" fontId="4" fillId="0" borderId="17" xfId="1" applyNumberFormat="1" applyFont="1" applyBorder="1" applyAlignment="1">
      <alignment horizontal="center" wrapText="1"/>
    </xf>
    <xf numFmtId="171" fontId="4" fillId="0" borderId="5" xfId="1" applyNumberFormat="1" applyFont="1" applyBorder="1" applyAlignment="1">
      <alignment horizontal="right" vertical="top"/>
    </xf>
    <xf numFmtId="171" fontId="4" fillId="0" borderId="9" xfId="1" applyNumberFormat="1" applyFont="1" applyBorder="1" applyAlignment="1">
      <alignment horizontal="right" vertical="top"/>
    </xf>
    <xf numFmtId="171" fontId="4" fillId="0" borderId="13" xfId="1" applyNumberFormat="1" applyFont="1" applyBorder="1" applyAlignment="1">
      <alignment horizontal="right" vertical="top"/>
    </xf>
    <xf numFmtId="171" fontId="4" fillId="0" borderId="3" xfId="2" applyNumberFormat="1" applyFont="1" applyBorder="1" applyAlignment="1">
      <alignment horizontal="center" wrapText="1"/>
    </xf>
    <xf numFmtId="171" fontId="4" fillId="0" borderId="7" xfId="2" applyNumberFormat="1" applyFont="1" applyBorder="1" applyAlignment="1">
      <alignment horizontal="right" vertical="top"/>
    </xf>
    <xf numFmtId="171" fontId="4" fillId="0" borderId="11" xfId="2" applyNumberFormat="1" applyFont="1" applyBorder="1" applyAlignment="1">
      <alignment horizontal="right" vertical="top"/>
    </xf>
    <xf numFmtId="171" fontId="4" fillId="0" borderId="15" xfId="2" applyNumberFormat="1" applyFont="1" applyBorder="1" applyAlignment="1">
      <alignment horizontal="right" vertical="top"/>
    </xf>
    <xf numFmtId="171" fontId="4" fillId="0" borderId="0" xfId="2" applyNumberFormat="1" applyFont="1" applyBorder="1" applyAlignment="1">
      <alignment horizontal="right" vertical="top"/>
    </xf>
    <xf numFmtId="171" fontId="4" fillId="0" borderId="5" xfId="2" applyNumberFormat="1" applyFont="1" applyBorder="1" applyAlignment="1">
      <alignment horizontal="center" wrapText="1"/>
    </xf>
    <xf numFmtId="171" fontId="4" fillId="0" borderId="17" xfId="2" applyNumberFormat="1" applyFont="1" applyBorder="1" applyAlignment="1">
      <alignment horizontal="center" wrapText="1"/>
    </xf>
    <xf numFmtId="171" fontId="4" fillId="0" borderId="5" xfId="2" applyNumberFormat="1" applyFont="1" applyBorder="1" applyAlignment="1">
      <alignment horizontal="right" vertical="top"/>
    </xf>
    <xf numFmtId="171" fontId="4" fillId="0" borderId="9" xfId="2" applyNumberFormat="1" applyFont="1" applyBorder="1" applyAlignment="1">
      <alignment horizontal="right" vertical="top"/>
    </xf>
    <xf numFmtId="171" fontId="4" fillId="0" borderId="13" xfId="2" applyNumberFormat="1" applyFont="1" applyBorder="1" applyAlignment="1">
      <alignment horizontal="right" vertical="top"/>
    </xf>
    <xf numFmtId="0" fontId="2" fillId="0" borderId="1" xfId="4" applyBorder="1" applyAlignment="1">
      <alignment horizontal="center" vertical="center" wrapText="1"/>
    </xf>
    <xf numFmtId="0" fontId="4" fillId="0" borderId="2" xfId="4" applyFont="1" applyBorder="1" applyAlignment="1">
      <alignment horizontal="center" wrapText="1"/>
    </xf>
    <xf numFmtId="0" fontId="4" fillId="0" borderId="3" xfId="4" applyFont="1" applyBorder="1" applyAlignment="1">
      <alignment horizontal="center" wrapText="1"/>
    </xf>
    <xf numFmtId="0" fontId="4" fillId="0" borderId="4" xfId="4" applyFont="1" applyBorder="1" applyAlignment="1">
      <alignment horizontal="center" wrapText="1"/>
    </xf>
    <xf numFmtId="0" fontId="4" fillId="0" borderId="5" xfId="4" applyFont="1" applyBorder="1" applyAlignment="1">
      <alignment horizontal="left" vertical="top" wrapText="1"/>
    </xf>
    <xf numFmtId="164" fontId="4" fillId="0" borderId="6" xfId="4" applyNumberFormat="1" applyFont="1" applyBorder="1" applyAlignment="1">
      <alignment horizontal="right" vertical="top"/>
    </xf>
    <xf numFmtId="165" fontId="4" fillId="0" borderId="7" xfId="4" applyNumberFormat="1" applyFont="1" applyBorder="1" applyAlignment="1">
      <alignment horizontal="right" vertical="top"/>
    </xf>
    <xf numFmtId="166" fontId="4" fillId="0" borderId="7" xfId="4" applyNumberFormat="1" applyFont="1" applyBorder="1" applyAlignment="1">
      <alignment horizontal="right" vertical="top"/>
    </xf>
    <xf numFmtId="166" fontId="4" fillId="0" borderId="8" xfId="4" applyNumberFormat="1" applyFont="1" applyBorder="1" applyAlignment="1">
      <alignment horizontal="right" vertical="top"/>
    </xf>
    <xf numFmtId="0" fontId="4" fillId="0" borderId="9" xfId="4" applyFont="1" applyBorder="1" applyAlignment="1">
      <alignment horizontal="left" vertical="top" wrapText="1"/>
    </xf>
    <xf numFmtId="164" fontId="4" fillId="0" borderId="10" xfId="4" applyNumberFormat="1" applyFont="1" applyBorder="1" applyAlignment="1">
      <alignment horizontal="right" vertical="top"/>
    </xf>
    <xf numFmtId="165" fontId="4" fillId="0" borderId="11" xfId="4" applyNumberFormat="1" applyFont="1" applyBorder="1" applyAlignment="1">
      <alignment horizontal="right" vertical="top"/>
    </xf>
    <xf numFmtId="166" fontId="4" fillId="0" borderId="11" xfId="4" applyNumberFormat="1" applyFont="1" applyBorder="1" applyAlignment="1">
      <alignment horizontal="right" vertical="top"/>
    </xf>
    <xf numFmtId="166" fontId="4" fillId="0" borderId="12" xfId="4" applyNumberFormat="1" applyFont="1" applyBorder="1" applyAlignment="1">
      <alignment horizontal="right" vertical="top"/>
    </xf>
    <xf numFmtId="167" fontId="4" fillId="0" borderId="10" xfId="4" applyNumberFormat="1" applyFont="1" applyBorder="1" applyAlignment="1">
      <alignment horizontal="right" vertical="top"/>
    </xf>
    <xf numFmtId="168" fontId="4" fillId="0" borderId="11" xfId="4" applyNumberFormat="1" applyFont="1" applyBorder="1" applyAlignment="1">
      <alignment horizontal="right" vertical="top"/>
    </xf>
    <xf numFmtId="0" fontId="4" fillId="0" borderId="13" xfId="4" applyFont="1" applyBorder="1" applyAlignment="1">
      <alignment horizontal="left" vertical="top" wrapText="1"/>
    </xf>
    <xf numFmtId="167" fontId="4" fillId="0" borderId="14" xfId="4" applyNumberFormat="1" applyFont="1" applyBorder="1" applyAlignment="1">
      <alignment horizontal="right" vertical="top"/>
    </xf>
    <xf numFmtId="168" fontId="4" fillId="0" borderId="15" xfId="4" applyNumberFormat="1" applyFont="1" applyBorder="1" applyAlignment="1">
      <alignment horizontal="right" vertical="top"/>
    </xf>
    <xf numFmtId="166" fontId="4" fillId="0" borderId="15" xfId="4" applyNumberFormat="1" applyFont="1" applyBorder="1" applyAlignment="1">
      <alignment horizontal="right" vertical="top"/>
    </xf>
    <xf numFmtId="166" fontId="4" fillId="0" borderId="16" xfId="4" applyNumberFormat="1" applyFont="1" applyBorder="1" applyAlignment="1">
      <alignment horizontal="right" vertical="top"/>
    </xf>
    <xf numFmtId="0" fontId="2" fillId="0" borderId="0" xfId="4"/>
    <xf numFmtId="0" fontId="4" fillId="0" borderId="5" xfId="4" applyFont="1" applyBorder="1" applyAlignment="1">
      <alignment horizontal="center" wrapText="1"/>
    </xf>
    <xf numFmtId="0" fontId="4" fillId="0" borderId="17" xfId="4" applyFont="1" applyBorder="1" applyAlignment="1">
      <alignment horizontal="center" wrapText="1"/>
    </xf>
    <xf numFmtId="165" fontId="4" fillId="0" borderId="5" xfId="4" applyNumberFormat="1" applyFont="1" applyBorder="1" applyAlignment="1">
      <alignment horizontal="right" vertical="top"/>
    </xf>
    <xf numFmtId="165" fontId="4" fillId="0" borderId="9" xfId="4" applyNumberFormat="1" applyFont="1" applyBorder="1" applyAlignment="1">
      <alignment horizontal="right" vertical="top"/>
    </xf>
    <xf numFmtId="165" fontId="4" fillId="0" borderId="13" xfId="4" applyNumberFormat="1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1" applyFont="1" applyBorder="1" applyAlignment="1">
      <alignment horizontal="left" vertical="top"/>
    </xf>
    <xf numFmtId="0" fontId="2" fillId="0" borderId="0" xfId="1" applyFont="1" applyBorder="1" applyAlignment="1">
      <alignment horizontal="center" vertical="center"/>
    </xf>
    <xf numFmtId="0" fontId="3" fillId="0" borderId="0" xfId="4" applyFont="1" applyBorder="1" applyAlignment="1">
      <alignment horizontal="center" vertical="center" wrapText="1"/>
    </xf>
    <xf numFmtId="0" fontId="2" fillId="0" borderId="0" xfId="4" applyFont="1" applyBorder="1" applyAlignment="1">
      <alignment horizontal="center" vertical="center"/>
    </xf>
    <xf numFmtId="0" fontId="4" fillId="0" borderId="0" xfId="4" applyFont="1" applyBorder="1" applyAlignment="1">
      <alignment horizontal="left" vertical="top"/>
    </xf>
    <xf numFmtId="0" fontId="2" fillId="0" borderId="1" xfId="4" applyBorder="1" applyAlignment="1">
      <alignment horizontal="center" vertical="center" wrapText="1"/>
    </xf>
    <xf numFmtId="0" fontId="2" fillId="0" borderId="13" xfId="4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/>
    </xf>
    <xf numFmtId="0" fontId="4" fillId="0" borderId="0" xfId="2" applyFont="1" applyBorder="1" applyAlignment="1">
      <alignment horizontal="left" vertical="top"/>
    </xf>
    <xf numFmtId="0" fontId="4" fillId="0" borderId="27" xfId="3" applyFont="1" applyBorder="1" applyAlignment="1">
      <alignment horizontal="left" vertical="top" wrapText="1"/>
    </xf>
    <xf numFmtId="0" fontId="2" fillId="0" borderId="23" xfId="3" applyFont="1" applyBorder="1" applyAlignment="1">
      <alignment horizontal="center" vertical="center"/>
    </xf>
    <xf numFmtId="0" fontId="4" fillId="0" borderId="0" xfId="3" applyFont="1" applyBorder="1" applyAlignment="1">
      <alignment horizontal="left" vertical="top"/>
    </xf>
    <xf numFmtId="0" fontId="2" fillId="0" borderId="0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left" wrapText="1"/>
    </xf>
    <xf numFmtId="0" fontId="2" fillId="0" borderId="19" xfId="3" applyFont="1" applyBorder="1" applyAlignment="1">
      <alignment horizontal="center" vertical="center"/>
    </xf>
    <xf numFmtId="0" fontId="2" fillId="0" borderId="24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wrapText="1"/>
    </xf>
    <xf numFmtId="0" fontId="2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wrapText="1"/>
    </xf>
    <xf numFmtId="0" fontId="2" fillId="0" borderId="15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wrapText="1"/>
    </xf>
    <xf numFmtId="0" fontId="2" fillId="0" borderId="16" xfId="3" applyFont="1" applyBorder="1" applyAlignment="1">
      <alignment horizontal="center" vertical="center"/>
    </xf>
    <xf numFmtId="0" fontId="4" fillId="0" borderId="23" xfId="3" applyFont="1" applyBorder="1" applyAlignment="1">
      <alignment horizontal="left" vertical="top" wrapText="1"/>
    </xf>
    <xf numFmtId="0" fontId="2" fillId="0" borderId="30" xfId="3" applyFont="1" applyBorder="1" applyAlignment="1">
      <alignment horizontal="center" vertical="center"/>
    </xf>
    <xf numFmtId="0" fontId="2" fillId="0" borderId="1" xfId="3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wrapText="1"/>
    </xf>
    <xf numFmtId="0" fontId="2" fillId="0" borderId="32" xfId="3" applyFont="1" applyBorder="1" applyAlignment="1">
      <alignment horizontal="center" vertical="center"/>
    </xf>
    <xf numFmtId="0" fontId="4" fillId="0" borderId="28" xfId="3" applyFont="1" applyBorder="1" applyAlignment="1">
      <alignment horizontal="left"/>
    </xf>
    <xf numFmtId="0" fontId="2" fillId="0" borderId="28" xfId="3" applyFont="1" applyBorder="1" applyAlignment="1">
      <alignment horizontal="center" vertical="center"/>
    </xf>
    <xf numFmtId="0" fontId="4" fillId="0" borderId="29" xfId="3" applyFont="1" applyBorder="1" applyAlignment="1">
      <alignment horizontal="left" vertical="top" wrapText="1"/>
    </xf>
    <xf numFmtId="0" fontId="4" fillId="0" borderId="9" xfId="3" applyFont="1" applyBorder="1" applyAlignment="1">
      <alignment horizontal="left" vertical="top" wrapText="1"/>
    </xf>
    <xf numFmtId="0" fontId="2" fillId="0" borderId="31" xfId="3" applyFont="1" applyBorder="1" applyAlignment="1">
      <alignment horizontal="center" vertical="center"/>
    </xf>
  </cellXfs>
  <cellStyles count="5">
    <cellStyle name="Normal" xfId="0" builtinId="0"/>
    <cellStyle name="Normal_Common" xfId="4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7</xdr:col>
      <xdr:colOff>466725</xdr:colOff>
      <xdr:row>75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73467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8"/>
  <sheetViews>
    <sheetView workbookViewId="0">
      <selection activeCell="J1" sqref="J1:J1048576"/>
    </sheetView>
  </sheetViews>
  <sheetFormatPr defaultRowHeight="15" x14ac:dyDescent="0.25"/>
  <cols>
    <col min="1" max="1" width="30.7109375" customWidth="1"/>
    <col min="3" max="3" width="9.140625" style="83"/>
    <col min="7" max="7" width="27.7109375" customWidth="1"/>
    <col min="8" max="8" width="10.28515625" style="83" bestFit="1" customWidth="1"/>
    <col min="10" max="10" width="12.7109375" bestFit="1" customWidth="1"/>
    <col min="11" max="11" width="15.28515625" bestFit="1" customWidth="1"/>
  </cols>
  <sheetData>
    <row r="1" spans="1:11" x14ac:dyDescent="0.25">
      <c r="A1" t="s">
        <v>172</v>
      </c>
    </row>
    <row r="4" spans="1:11" ht="15.75" customHeight="1" thickBot="1" x14ac:dyDescent="0.3">
      <c r="G4" s="135" t="s">
        <v>10</v>
      </c>
      <c r="H4" s="136"/>
      <c r="I4" s="125"/>
    </row>
    <row r="5" spans="1:11" ht="15.75" thickBot="1" x14ac:dyDescent="0.3">
      <c r="A5" s="135" t="s">
        <v>0</v>
      </c>
      <c r="B5" s="136"/>
      <c r="C5" s="136"/>
      <c r="D5" s="136"/>
      <c r="E5" s="136"/>
      <c r="G5" s="138" t="s">
        <v>3</v>
      </c>
      <c r="H5" s="126" t="s">
        <v>8</v>
      </c>
      <c r="I5" s="131"/>
      <c r="J5" s="132" t="s">
        <v>12</v>
      </c>
      <c r="K5" s="132"/>
    </row>
    <row r="6" spans="1:11" ht="27" thickBot="1" x14ac:dyDescent="0.3">
      <c r="A6" s="104" t="s">
        <v>3</v>
      </c>
      <c r="B6" s="105" t="s">
        <v>1</v>
      </c>
      <c r="C6" s="106" t="s">
        <v>5</v>
      </c>
      <c r="D6" s="106" t="s">
        <v>6</v>
      </c>
      <c r="E6" s="107" t="s">
        <v>2</v>
      </c>
      <c r="G6" s="139"/>
      <c r="H6" s="127" t="s">
        <v>9</v>
      </c>
      <c r="I6" s="131"/>
      <c r="J6" s="18" t="s">
        <v>13</v>
      </c>
      <c r="K6" s="18" t="s">
        <v>14</v>
      </c>
    </row>
    <row r="7" spans="1:11" x14ac:dyDescent="0.25">
      <c r="A7" s="108" t="s">
        <v>60</v>
      </c>
      <c r="B7" s="109">
        <v>0.43900278410528981</v>
      </c>
      <c r="C7" s="110">
        <v>0.48683800809486083</v>
      </c>
      <c r="D7" s="111">
        <v>8212</v>
      </c>
      <c r="E7" s="112">
        <v>310</v>
      </c>
      <c r="G7" s="108" t="s">
        <v>60</v>
      </c>
      <c r="H7" s="128">
        <v>9.1838537812263699E-2</v>
      </c>
      <c r="I7" s="131"/>
      <c r="J7">
        <f>((1-B7)/C7)*H7</f>
        <v>0.10582814646321136</v>
      </c>
      <c r="K7">
        <f>((0-B7)/C7)*H7</f>
        <v>-8.2814762030426384E-2</v>
      </c>
    </row>
    <row r="8" spans="1:11" x14ac:dyDescent="0.25">
      <c r="A8" s="113" t="s">
        <v>61</v>
      </c>
      <c r="B8" s="114">
        <v>0.71311060491014933</v>
      </c>
      <c r="C8" s="115">
        <v>0.44371711594577401</v>
      </c>
      <c r="D8" s="116">
        <v>8212</v>
      </c>
      <c r="E8" s="117">
        <v>310</v>
      </c>
      <c r="G8" s="113" t="s">
        <v>61</v>
      </c>
      <c r="H8" s="129">
        <v>2.7979753080508183E-2</v>
      </c>
      <c r="I8" s="131"/>
      <c r="J8">
        <f t="shared" ref="J8:J18" si="0">((1-B8)/C8)*H8</f>
        <v>1.8090567497989773E-2</v>
      </c>
      <c r="K8">
        <f t="shared" ref="K8:K18" si="1">((0-B8)/C8)*H8</f>
        <v>-4.4967070071094996E-2</v>
      </c>
    </row>
    <row r="9" spans="1:11" x14ac:dyDescent="0.25">
      <c r="A9" s="113" t="s">
        <v>62</v>
      </c>
      <c r="B9" s="114">
        <v>0.40040496076942544</v>
      </c>
      <c r="C9" s="115">
        <v>0.4806724454050928</v>
      </c>
      <c r="D9" s="116">
        <v>8212</v>
      </c>
      <c r="E9" s="117">
        <v>310</v>
      </c>
      <c r="G9" s="113" t="s">
        <v>62</v>
      </c>
      <c r="H9" s="129">
        <v>8.7048254662275643E-2</v>
      </c>
      <c r="I9" s="131"/>
      <c r="J9">
        <f t="shared" si="0"/>
        <v>0.10858475905602058</v>
      </c>
      <c r="K9">
        <f t="shared" si="1"/>
        <v>-7.2512067887979967E-2</v>
      </c>
    </row>
    <row r="10" spans="1:11" x14ac:dyDescent="0.25">
      <c r="A10" s="113" t="s">
        <v>63</v>
      </c>
      <c r="B10" s="114">
        <v>0.1516071880536573</v>
      </c>
      <c r="C10" s="115">
        <v>0.35182676341398111</v>
      </c>
      <c r="D10" s="116">
        <v>8212</v>
      </c>
      <c r="E10" s="117">
        <v>310</v>
      </c>
      <c r="G10" s="113" t="s">
        <v>63</v>
      </c>
      <c r="H10" s="129">
        <v>6.7434883655117892E-2</v>
      </c>
      <c r="I10" s="131"/>
      <c r="J10">
        <f t="shared" si="0"/>
        <v>0.16261204807810944</v>
      </c>
      <c r="K10">
        <f t="shared" si="1"/>
        <v>-2.9058656562884116E-2</v>
      </c>
    </row>
    <row r="11" spans="1:11" x14ac:dyDescent="0.25">
      <c r="A11" s="113" t="s">
        <v>64</v>
      </c>
      <c r="B11" s="114">
        <v>0.2571500885851683</v>
      </c>
      <c r="C11" s="115">
        <v>0.42876010014935051</v>
      </c>
      <c r="D11" s="116">
        <v>8212</v>
      </c>
      <c r="E11" s="117">
        <v>310</v>
      </c>
      <c r="G11" s="113" t="s">
        <v>64</v>
      </c>
      <c r="H11" s="129">
        <v>-1.1371334259634958E-2</v>
      </c>
      <c r="I11" s="131"/>
      <c r="J11">
        <f t="shared" si="0"/>
        <v>-1.9701447603207127E-2</v>
      </c>
      <c r="K11">
        <f t="shared" si="1"/>
        <v>6.8199900391340508E-3</v>
      </c>
    </row>
    <row r="12" spans="1:11" x14ac:dyDescent="0.25">
      <c r="A12" s="113" t="s">
        <v>65</v>
      </c>
      <c r="B12" s="114">
        <v>9.478613009364717E-2</v>
      </c>
      <c r="C12" s="115">
        <v>0.28735481760713349</v>
      </c>
      <c r="D12" s="116">
        <v>8212</v>
      </c>
      <c r="E12" s="117">
        <v>310</v>
      </c>
      <c r="G12" s="113" t="s">
        <v>65</v>
      </c>
      <c r="H12" s="129">
        <v>2.1550566575657144E-2</v>
      </c>
      <c r="I12" s="131"/>
      <c r="J12">
        <f t="shared" si="0"/>
        <v>6.7887749128660593E-2</v>
      </c>
      <c r="K12">
        <f t="shared" si="1"/>
        <v>-7.108615140132361E-3</v>
      </c>
    </row>
    <row r="13" spans="1:11" x14ac:dyDescent="0.25">
      <c r="A13" s="113" t="s">
        <v>66</v>
      </c>
      <c r="B13" s="114">
        <v>2.2779043280182234E-2</v>
      </c>
      <c r="C13" s="115">
        <v>0.14636411545931069</v>
      </c>
      <c r="D13" s="116">
        <v>8212</v>
      </c>
      <c r="E13" s="117">
        <v>310</v>
      </c>
      <c r="G13" s="113" t="s">
        <v>66</v>
      </c>
      <c r="H13" s="129">
        <v>1.4702363661252334E-2</v>
      </c>
      <c r="I13" s="131"/>
      <c r="J13">
        <f t="shared" si="0"/>
        <v>9.8162434405486845E-2</v>
      </c>
      <c r="K13">
        <f t="shared" si="1"/>
        <v>-2.2881686341605324E-3</v>
      </c>
    </row>
    <row r="14" spans="1:11" x14ac:dyDescent="0.25">
      <c r="A14" s="113" t="s">
        <v>67</v>
      </c>
      <c r="B14" s="114">
        <v>9.1116173120728922E-2</v>
      </c>
      <c r="C14" s="115">
        <v>0.28230749594950838</v>
      </c>
      <c r="D14" s="116">
        <v>8212</v>
      </c>
      <c r="E14" s="117">
        <v>310</v>
      </c>
      <c r="G14" s="113" t="s">
        <v>67</v>
      </c>
      <c r="H14" s="129">
        <v>4.8250178359709447E-2</v>
      </c>
      <c r="I14" s="131"/>
      <c r="J14">
        <f t="shared" si="0"/>
        <v>0.15534056794235285</v>
      </c>
      <c r="K14">
        <f t="shared" si="1"/>
        <v>-1.5572989267403796E-2</v>
      </c>
    </row>
    <row r="15" spans="1:11" ht="24" x14ac:dyDescent="0.25">
      <c r="A15" s="113" t="s">
        <v>68</v>
      </c>
      <c r="B15" s="114">
        <v>0.26841305998481396</v>
      </c>
      <c r="C15" s="115">
        <v>0.43471565490298686</v>
      </c>
      <c r="D15" s="116">
        <v>8212</v>
      </c>
      <c r="E15" s="117">
        <v>310</v>
      </c>
      <c r="G15" s="113" t="s">
        <v>68</v>
      </c>
      <c r="H15" s="129">
        <v>2.0267011619109045E-3</v>
      </c>
      <c r="I15" s="131"/>
      <c r="J15">
        <f t="shared" si="0"/>
        <v>3.4107538678323154E-3</v>
      </c>
      <c r="K15">
        <f t="shared" si="1"/>
        <v>-1.2513767434133094E-3</v>
      </c>
    </row>
    <row r="16" spans="1:11" x14ac:dyDescent="0.25">
      <c r="A16" s="113" t="s">
        <v>69</v>
      </c>
      <c r="B16" s="114">
        <v>0.83599088838268776</v>
      </c>
      <c r="C16" s="115">
        <v>0.36324968528875101</v>
      </c>
      <c r="D16" s="116">
        <v>8212</v>
      </c>
      <c r="E16" s="117">
        <v>310</v>
      </c>
      <c r="G16" s="113" t="s">
        <v>69</v>
      </c>
      <c r="H16" s="129">
        <v>4.0750924722284504E-2</v>
      </c>
      <c r="I16" s="131"/>
      <c r="J16">
        <f t="shared" si="0"/>
        <v>1.8399253273882522E-2</v>
      </c>
      <c r="K16">
        <f t="shared" si="1"/>
        <v>-9.3785082659928853E-2</v>
      </c>
    </row>
    <row r="17" spans="1:11" x14ac:dyDescent="0.25">
      <c r="A17" s="113" t="s">
        <v>70</v>
      </c>
      <c r="B17" s="114">
        <v>0.30030372057706911</v>
      </c>
      <c r="C17" s="115">
        <v>0.4496821257930772</v>
      </c>
      <c r="D17" s="116">
        <v>8212</v>
      </c>
      <c r="E17" s="117">
        <v>310</v>
      </c>
      <c r="G17" s="113" t="s">
        <v>70</v>
      </c>
      <c r="H17" s="129">
        <v>-3.3757510971031864E-2</v>
      </c>
      <c r="I17" s="131"/>
      <c r="J17">
        <f t="shared" si="0"/>
        <v>-5.2526003312567938E-2</v>
      </c>
      <c r="K17">
        <f t="shared" si="1"/>
        <v>2.2543716017493894E-2</v>
      </c>
    </row>
    <row r="18" spans="1:11" x14ac:dyDescent="0.25">
      <c r="A18" s="113" t="s">
        <v>165</v>
      </c>
      <c r="B18" s="114">
        <v>0.24449506454062261</v>
      </c>
      <c r="C18" s="115">
        <v>0.421622896872207</v>
      </c>
      <c r="D18" s="116">
        <v>8212</v>
      </c>
      <c r="E18" s="117">
        <v>310</v>
      </c>
      <c r="G18" s="113" t="s">
        <v>165</v>
      </c>
      <c r="H18" s="129">
        <v>4.7859191488204091E-2</v>
      </c>
      <c r="I18" s="131"/>
      <c r="J18">
        <f t="shared" si="0"/>
        <v>8.5758756568177982E-2</v>
      </c>
      <c r="K18">
        <f t="shared" si="1"/>
        <v>-2.7753085040154082E-2</v>
      </c>
    </row>
    <row r="19" spans="1:11" x14ac:dyDescent="0.25">
      <c r="A19" s="113" t="s">
        <v>82</v>
      </c>
      <c r="B19" s="114">
        <v>4.4292584155909897E-3</v>
      </c>
      <c r="C19" s="115">
        <v>6.5143645512499057E-2</v>
      </c>
      <c r="D19" s="116">
        <v>8212</v>
      </c>
      <c r="E19" s="117">
        <v>310</v>
      </c>
      <c r="G19" s="113" t="s">
        <v>82</v>
      </c>
      <c r="H19" s="129">
        <v>1.1375735064520353E-3</v>
      </c>
      <c r="I19" s="131"/>
      <c r="J19">
        <f t="shared" ref="J19:J82" si="2">((1-B19)/C19)*H19</f>
        <v>1.738519375935034E-2</v>
      </c>
      <c r="K19">
        <f t="shared" ref="K19:K82" si="3">((0-B19)/C19)*H19</f>
        <v>-7.7346101636870701E-5</v>
      </c>
    </row>
    <row r="20" spans="1:11" x14ac:dyDescent="0.25">
      <c r="A20" s="113" t="s">
        <v>83</v>
      </c>
      <c r="B20" s="114">
        <v>0.10225259427992912</v>
      </c>
      <c r="C20" s="115">
        <v>0.29722458799436086</v>
      </c>
      <c r="D20" s="116">
        <v>8212</v>
      </c>
      <c r="E20" s="117">
        <v>310</v>
      </c>
      <c r="G20" s="113" t="s">
        <v>83</v>
      </c>
      <c r="H20" s="129">
        <v>3.6421864198945858E-2</v>
      </c>
      <c r="I20" s="131"/>
      <c r="J20">
        <f t="shared" si="2"/>
        <v>0.1100098559030141</v>
      </c>
      <c r="K20">
        <f t="shared" si="3"/>
        <v>-1.2530020238178091E-2</v>
      </c>
    </row>
    <row r="21" spans="1:11" x14ac:dyDescent="0.25">
      <c r="A21" s="113" t="s">
        <v>85</v>
      </c>
      <c r="B21" s="114">
        <v>0.17312072892938496</v>
      </c>
      <c r="C21" s="115">
        <v>0.37116419536724826</v>
      </c>
      <c r="D21" s="116">
        <v>8212</v>
      </c>
      <c r="E21" s="117">
        <v>310</v>
      </c>
      <c r="G21" s="113" t="s">
        <v>85</v>
      </c>
      <c r="H21" s="129">
        <v>6.6543203548925026E-2</v>
      </c>
      <c r="I21" s="131"/>
      <c r="J21">
        <f t="shared" si="2"/>
        <v>0.14824489089201076</v>
      </c>
      <c r="K21">
        <f t="shared" si="3"/>
        <v>-3.103749781761107E-2</v>
      </c>
    </row>
    <row r="22" spans="1:11" x14ac:dyDescent="0.25">
      <c r="A22" s="113" t="s">
        <v>86</v>
      </c>
      <c r="B22" s="114">
        <v>1.1389521640091117E-2</v>
      </c>
      <c r="C22" s="115">
        <v>0.10409642945044796</v>
      </c>
      <c r="D22" s="116">
        <v>8212</v>
      </c>
      <c r="E22" s="117">
        <v>310</v>
      </c>
      <c r="G22" s="113" t="s">
        <v>86</v>
      </c>
      <c r="H22" s="129">
        <v>2.4301504002990609E-2</v>
      </c>
      <c r="I22" s="131"/>
      <c r="J22">
        <f t="shared" si="2"/>
        <v>0.23079294481179155</v>
      </c>
      <c r="K22">
        <f t="shared" si="3"/>
        <v>-2.6589048941450637E-3</v>
      </c>
    </row>
    <row r="23" spans="1:11" x14ac:dyDescent="0.25">
      <c r="A23" s="113" t="s">
        <v>87</v>
      </c>
      <c r="B23" s="114">
        <v>5.0999746899519104E-2</v>
      </c>
      <c r="C23" s="115">
        <v>0.21581799878175037</v>
      </c>
      <c r="D23" s="116">
        <v>8212</v>
      </c>
      <c r="E23" s="117">
        <v>310</v>
      </c>
      <c r="G23" s="113" t="s">
        <v>87</v>
      </c>
      <c r="H23" s="129">
        <v>4.5517029488279209E-2</v>
      </c>
      <c r="I23" s="131"/>
      <c r="J23">
        <f t="shared" si="2"/>
        <v>0.20014861016500007</v>
      </c>
      <c r="K23">
        <f t="shared" si="3"/>
        <v>-1.0756086131016807E-2</v>
      </c>
    </row>
    <row r="24" spans="1:11" x14ac:dyDescent="0.25">
      <c r="A24" s="113" t="s">
        <v>88</v>
      </c>
      <c r="B24" s="114">
        <v>2.4550746646418625E-2</v>
      </c>
      <c r="C24" s="115">
        <v>0.15181167750919911</v>
      </c>
      <c r="D24" s="116">
        <v>8212</v>
      </c>
      <c r="E24" s="117">
        <v>310</v>
      </c>
      <c r="G24" s="113" t="s">
        <v>88</v>
      </c>
      <c r="H24" s="129">
        <v>3.4838206860017047E-2</v>
      </c>
      <c r="I24" s="131"/>
      <c r="J24">
        <f t="shared" si="2"/>
        <v>0.22384907029119702</v>
      </c>
      <c r="K24">
        <f t="shared" si="3"/>
        <v>-5.6339802330685283E-3</v>
      </c>
    </row>
    <row r="25" spans="1:11" x14ac:dyDescent="0.25">
      <c r="A25" s="113" t="s">
        <v>90</v>
      </c>
      <c r="B25" s="114">
        <v>2.8726904581118703E-2</v>
      </c>
      <c r="C25" s="115">
        <v>0.16386476592049831</v>
      </c>
      <c r="D25" s="116">
        <v>8212</v>
      </c>
      <c r="E25" s="117">
        <v>310</v>
      </c>
      <c r="G25" s="113" t="s">
        <v>90</v>
      </c>
      <c r="H25" s="129">
        <v>3.2706713724077284E-4</v>
      </c>
      <c r="I25" s="131"/>
      <c r="J25">
        <f t="shared" si="2"/>
        <v>1.9386199895574932E-3</v>
      </c>
      <c r="K25">
        <f t="shared" si="3"/>
        <v>-5.7337685684632043E-5</v>
      </c>
    </row>
    <row r="26" spans="1:11" x14ac:dyDescent="0.25">
      <c r="A26" s="113" t="s">
        <v>94</v>
      </c>
      <c r="B26" s="118">
        <v>0.25414028251339504</v>
      </c>
      <c r="C26" s="119">
        <v>0.43540335847213563</v>
      </c>
      <c r="D26" s="116">
        <v>8212</v>
      </c>
      <c r="E26" s="117">
        <v>0</v>
      </c>
      <c r="G26" s="113" t="s">
        <v>94</v>
      </c>
      <c r="H26" s="129">
        <v>5.6441680868076119E-2</v>
      </c>
      <c r="I26" s="131"/>
      <c r="J26">
        <f t="shared" si="2"/>
        <v>9.6686383620135707E-2</v>
      </c>
      <c r="K26">
        <f t="shared" si="3"/>
        <v>-3.2944405324934402E-2</v>
      </c>
    </row>
    <row r="27" spans="1:11" x14ac:dyDescent="0.25">
      <c r="A27" s="113" t="s">
        <v>95</v>
      </c>
      <c r="B27" s="118">
        <v>0.12006819288845591</v>
      </c>
      <c r="C27" s="119">
        <v>0.32506105434630472</v>
      </c>
      <c r="D27" s="116">
        <v>8212</v>
      </c>
      <c r="E27" s="117">
        <v>0</v>
      </c>
      <c r="G27" s="113" t="s">
        <v>95</v>
      </c>
      <c r="H27" s="129">
        <v>2.5224639373699707E-2</v>
      </c>
      <c r="I27" s="131"/>
      <c r="J27">
        <f t="shared" si="2"/>
        <v>6.8282441747666442E-2</v>
      </c>
      <c r="K27">
        <f t="shared" si="3"/>
        <v>-9.3172554059229341E-3</v>
      </c>
    </row>
    <row r="28" spans="1:11" x14ac:dyDescent="0.25">
      <c r="A28" s="113" t="s">
        <v>96</v>
      </c>
      <c r="B28" s="118">
        <v>0.15793960058451048</v>
      </c>
      <c r="C28" s="119">
        <v>0.36470656737663953</v>
      </c>
      <c r="D28" s="116">
        <v>8212</v>
      </c>
      <c r="E28" s="117">
        <v>0</v>
      </c>
      <c r="G28" s="113" t="s">
        <v>96</v>
      </c>
      <c r="H28" s="129">
        <v>-2.1364347841851341E-2</v>
      </c>
      <c r="I28" s="131"/>
      <c r="J28">
        <f t="shared" si="2"/>
        <v>-4.9327522140236363E-2</v>
      </c>
      <c r="K28">
        <f t="shared" si="3"/>
        <v>9.2520312676625562E-3</v>
      </c>
    </row>
    <row r="29" spans="1:11" x14ac:dyDescent="0.25">
      <c r="A29" s="113" t="s">
        <v>97</v>
      </c>
      <c r="B29" s="118">
        <v>6.2104237700925477E-2</v>
      </c>
      <c r="C29" s="119">
        <v>0.24135947293167656</v>
      </c>
      <c r="D29" s="116">
        <v>8212</v>
      </c>
      <c r="E29" s="117">
        <v>0</v>
      </c>
      <c r="G29" s="113" t="s">
        <v>97</v>
      </c>
      <c r="H29" s="129">
        <v>-1.6621311242242986E-2</v>
      </c>
      <c r="I29" s="131"/>
      <c r="J29">
        <f t="shared" si="2"/>
        <v>-6.4588545825862723E-2</v>
      </c>
      <c r="K29">
        <f t="shared" si="3"/>
        <v>4.2768317802116314E-3</v>
      </c>
    </row>
    <row r="30" spans="1:11" x14ac:dyDescent="0.25">
      <c r="A30" s="113" t="s">
        <v>98</v>
      </c>
      <c r="B30" s="118">
        <v>7.1358986848514369E-2</v>
      </c>
      <c r="C30" s="119">
        <v>0.25743922068177544</v>
      </c>
      <c r="D30" s="116">
        <v>8212</v>
      </c>
      <c r="E30" s="117">
        <v>0</v>
      </c>
      <c r="G30" s="113" t="s">
        <v>98</v>
      </c>
      <c r="H30" s="129">
        <v>-1.3740302333483978E-2</v>
      </c>
      <c r="I30" s="131"/>
      <c r="J30">
        <f t="shared" si="2"/>
        <v>-4.9564352495251214E-2</v>
      </c>
      <c r="K30">
        <f t="shared" si="3"/>
        <v>3.8086428746678743E-3</v>
      </c>
    </row>
    <row r="31" spans="1:11" x14ac:dyDescent="0.25">
      <c r="A31" s="113" t="s">
        <v>99</v>
      </c>
      <c r="B31" s="118">
        <v>0.25219191427179738</v>
      </c>
      <c r="C31" s="119">
        <v>0.43429727233531912</v>
      </c>
      <c r="D31" s="116">
        <v>8212</v>
      </c>
      <c r="E31" s="117">
        <v>0</v>
      </c>
      <c r="G31" s="113" t="s">
        <v>99</v>
      </c>
      <c r="H31" s="129">
        <v>-4.022372785976993E-2</v>
      </c>
      <c r="I31" s="131"/>
      <c r="J31">
        <f t="shared" si="2"/>
        <v>-6.9260460168035234E-2</v>
      </c>
      <c r="K31">
        <f t="shared" si="3"/>
        <v>2.3357500896922487E-2</v>
      </c>
    </row>
    <row r="32" spans="1:11" x14ac:dyDescent="0.25">
      <c r="A32" s="113" t="s">
        <v>100</v>
      </c>
      <c r="B32" s="118">
        <v>1.704822211397954E-3</v>
      </c>
      <c r="C32" s="119">
        <v>4.1256794171180174E-2</v>
      </c>
      <c r="D32" s="116">
        <v>8212</v>
      </c>
      <c r="E32" s="117">
        <v>0</v>
      </c>
      <c r="G32" s="113" t="s">
        <v>100</v>
      </c>
      <c r="H32" s="129">
        <v>-2.0124038085562995E-3</v>
      </c>
      <c r="I32" s="131"/>
      <c r="J32">
        <f t="shared" si="2"/>
        <v>-4.869435588014092E-2</v>
      </c>
      <c r="K32">
        <f t="shared" si="3"/>
        <v>8.3156987353253561E-5</v>
      </c>
    </row>
    <row r="33" spans="1:11" x14ac:dyDescent="0.25">
      <c r="A33" s="113" t="s">
        <v>101</v>
      </c>
      <c r="B33" s="118">
        <v>1.0107160253287872E-2</v>
      </c>
      <c r="C33" s="119">
        <v>0.10003111542402576</v>
      </c>
      <c r="D33" s="116">
        <v>8212</v>
      </c>
      <c r="E33" s="117">
        <v>0</v>
      </c>
      <c r="G33" s="113" t="s">
        <v>101</v>
      </c>
      <c r="H33" s="129">
        <v>-1.1218303459780024E-2</v>
      </c>
      <c r="I33" s="131"/>
      <c r="J33">
        <f t="shared" si="2"/>
        <v>-0.11101464001344928</v>
      </c>
      <c r="K33">
        <f t="shared" si="3"/>
        <v>1.1334992152929376E-3</v>
      </c>
    </row>
    <row r="34" spans="1:11" ht="24" x14ac:dyDescent="0.25">
      <c r="A34" s="113" t="s">
        <v>102</v>
      </c>
      <c r="B34" s="118">
        <v>5.4797856794934242E-3</v>
      </c>
      <c r="C34" s="119">
        <v>7.3826968938463758E-2</v>
      </c>
      <c r="D34" s="116">
        <v>8212</v>
      </c>
      <c r="E34" s="117">
        <v>0</v>
      </c>
      <c r="G34" s="113" t="s">
        <v>102</v>
      </c>
      <c r="H34" s="129">
        <v>-6.4319895706206453E-3</v>
      </c>
      <c r="I34" s="131"/>
      <c r="J34">
        <f t="shared" si="2"/>
        <v>-8.6645080222821011E-2</v>
      </c>
      <c r="K34">
        <f t="shared" si="3"/>
        <v>4.7741258846907623E-4</v>
      </c>
    </row>
    <row r="35" spans="1:11" x14ac:dyDescent="0.25">
      <c r="A35" s="113" t="s">
        <v>103</v>
      </c>
      <c r="B35" s="118">
        <v>1.0959571358986849E-3</v>
      </c>
      <c r="C35" s="119">
        <v>3.3089112134225648E-2</v>
      </c>
      <c r="D35" s="116">
        <v>8212</v>
      </c>
      <c r="E35" s="117">
        <v>0</v>
      </c>
      <c r="G35" s="113" t="s">
        <v>103</v>
      </c>
      <c r="H35" s="129">
        <v>-2.3408904562795805E-3</v>
      </c>
      <c r="I35" s="131"/>
      <c r="J35">
        <f t="shared" si="2"/>
        <v>-7.0667503292148548E-2</v>
      </c>
      <c r="K35">
        <f t="shared" si="3"/>
        <v>7.7533527932382914E-5</v>
      </c>
    </row>
    <row r="36" spans="1:11" ht="24" x14ac:dyDescent="0.25">
      <c r="A36" s="113" t="s">
        <v>104</v>
      </c>
      <c r="B36" s="118">
        <v>9.1329761324890398E-3</v>
      </c>
      <c r="C36" s="119">
        <v>9.5134993595745496E-2</v>
      </c>
      <c r="D36" s="116">
        <v>8212</v>
      </c>
      <c r="E36" s="117">
        <v>0</v>
      </c>
      <c r="G36" s="113" t="s">
        <v>104</v>
      </c>
      <c r="H36" s="129">
        <v>7.4389937706704334E-3</v>
      </c>
      <c r="I36" s="131"/>
      <c r="J36">
        <f t="shared" si="2"/>
        <v>7.7479940235606476E-2</v>
      </c>
      <c r="K36">
        <f t="shared" si="3"/>
        <v>-7.1414471152396279E-4</v>
      </c>
    </row>
    <row r="37" spans="1:11" x14ac:dyDescent="0.25">
      <c r="A37" s="113" t="s">
        <v>105</v>
      </c>
      <c r="B37" s="118">
        <v>5.4797856794934242E-3</v>
      </c>
      <c r="C37" s="119">
        <v>7.3826968938462106E-2</v>
      </c>
      <c r="D37" s="116">
        <v>8212</v>
      </c>
      <c r="E37" s="117">
        <v>0</v>
      </c>
      <c r="G37" s="113" t="s">
        <v>105</v>
      </c>
      <c r="H37" s="129">
        <v>1.3367486594263065E-2</v>
      </c>
      <c r="I37" s="131"/>
      <c r="J37">
        <f t="shared" si="2"/>
        <v>0.18007288967442656</v>
      </c>
      <c r="K37">
        <f t="shared" si="3"/>
        <v>-9.921978738030115E-4</v>
      </c>
    </row>
    <row r="38" spans="1:11" x14ac:dyDescent="0.25">
      <c r="A38" s="113" t="s">
        <v>106</v>
      </c>
      <c r="B38" s="118">
        <v>1.1446663419386265E-2</v>
      </c>
      <c r="C38" s="119">
        <v>0.10638146183917299</v>
      </c>
      <c r="D38" s="116">
        <v>8212</v>
      </c>
      <c r="E38" s="117">
        <v>0</v>
      </c>
      <c r="G38" s="113" t="s">
        <v>106</v>
      </c>
      <c r="H38" s="129">
        <v>-1.313136395338179E-3</v>
      </c>
      <c r="I38" s="131"/>
      <c r="J38">
        <f t="shared" si="2"/>
        <v>-1.2202364420969008E-2</v>
      </c>
      <c r="K38">
        <f t="shared" si="3"/>
        <v>1.4129369987325531E-4</v>
      </c>
    </row>
    <row r="39" spans="1:11" x14ac:dyDescent="0.25">
      <c r="A39" s="113" t="s">
        <v>107</v>
      </c>
      <c r="B39" s="118">
        <v>4.0672187043351189E-2</v>
      </c>
      <c r="C39" s="119">
        <v>0.19754167195247327</v>
      </c>
      <c r="D39" s="116">
        <v>8212</v>
      </c>
      <c r="E39" s="117">
        <v>0</v>
      </c>
      <c r="G39" s="113" t="s">
        <v>107</v>
      </c>
      <c r="H39" s="129">
        <v>3.7627228038838632E-2</v>
      </c>
      <c r="I39" s="131"/>
      <c r="J39">
        <f t="shared" si="2"/>
        <v>0.18273028685716872</v>
      </c>
      <c r="K39">
        <f t="shared" si="3"/>
        <v>-7.7471332584785916E-3</v>
      </c>
    </row>
    <row r="40" spans="1:11" x14ac:dyDescent="0.25">
      <c r="A40" s="113" t="s">
        <v>108</v>
      </c>
      <c r="B40" s="118">
        <v>0.12420847540185095</v>
      </c>
      <c r="C40" s="119">
        <v>0.32983932180828768</v>
      </c>
      <c r="D40" s="116">
        <v>8212</v>
      </c>
      <c r="E40" s="117">
        <v>0</v>
      </c>
      <c r="G40" s="113" t="s">
        <v>108</v>
      </c>
      <c r="H40" s="129">
        <v>3.8484473022519429E-2</v>
      </c>
      <c r="I40" s="131"/>
      <c r="J40">
        <f t="shared" si="2"/>
        <v>0.10218422447927115</v>
      </c>
      <c r="K40">
        <f t="shared" si="3"/>
        <v>-1.4492200913356032E-2</v>
      </c>
    </row>
    <row r="41" spans="1:11" x14ac:dyDescent="0.25">
      <c r="A41" s="113" t="s">
        <v>109</v>
      </c>
      <c r="B41" s="118">
        <v>4.4934242571846077E-2</v>
      </c>
      <c r="C41" s="119">
        <v>0.20717235085982008</v>
      </c>
      <c r="D41" s="116">
        <v>8212</v>
      </c>
      <c r="E41" s="117">
        <v>0</v>
      </c>
      <c r="G41" s="113" t="s">
        <v>109</v>
      </c>
      <c r="H41" s="129">
        <v>7.070310097097807E-3</v>
      </c>
      <c r="I41" s="131"/>
      <c r="J41">
        <f t="shared" si="2"/>
        <v>3.2594171182165566E-2</v>
      </c>
      <c r="K41">
        <f t="shared" si="3"/>
        <v>-1.5335011049622713E-3</v>
      </c>
    </row>
    <row r="42" spans="1:11" x14ac:dyDescent="0.25">
      <c r="A42" s="113" t="s">
        <v>110</v>
      </c>
      <c r="B42" s="118">
        <v>0.18424257184607892</v>
      </c>
      <c r="C42" s="119">
        <v>0.38770549511642743</v>
      </c>
      <c r="D42" s="116">
        <v>8212</v>
      </c>
      <c r="E42" s="117">
        <v>0</v>
      </c>
      <c r="G42" s="113" t="s">
        <v>110</v>
      </c>
      <c r="H42" s="129">
        <v>3.5820049397030658E-2</v>
      </c>
      <c r="I42" s="131"/>
      <c r="J42">
        <f t="shared" si="2"/>
        <v>7.536769981476088E-2</v>
      </c>
      <c r="K42">
        <f t="shared" si="3"/>
        <v>-1.7022142083853293E-2</v>
      </c>
    </row>
    <row r="43" spans="1:11" x14ac:dyDescent="0.25">
      <c r="A43" s="113" t="s">
        <v>111</v>
      </c>
      <c r="B43" s="118">
        <v>3.1782756941061863E-2</v>
      </c>
      <c r="C43" s="119">
        <v>0.17543192706165203</v>
      </c>
      <c r="D43" s="116">
        <v>8212</v>
      </c>
      <c r="E43" s="117">
        <v>0</v>
      </c>
      <c r="G43" s="113" t="s">
        <v>111</v>
      </c>
      <c r="H43" s="129">
        <v>1.1887687276459575E-2</v>
      </c>
      <c r="I43" s="131"/>
      <c r="J43">
        <f t="shared" si="2"/>
        <v>6.5608717831136837E-2</v>
      </c>
      <c r="K43">
        <f t="shared" si="3"/>
        <v>-2.1536756827979769E-3</v>
      </c>
    </row>
    <row r="44" spans="1:11" x14ac:dyDescent="0.25">
      <c r="A44" s="113" t="s">
        <v>112</v>
      </c>
      <c r="B44" s="118">
        <v>0.30516317584023378</v>
      </c>
      <c r="C44" s="119">
        <v>0.46050454468665347</v>
      </c>
      <c r="D44" s="116">
        <v>8212</v>
      </c>
      <c r="E44" s="117">
        <v>0</v>
      </c>
      <c r="G44" s="113" t="s">
        <v>112</v>
      </c>
      <c r="H44" s="129">
        <v>-3.1629698736231199E-2</v>
      </c>
      <c r="I44" s="131"/>
      <c r="J44">
        <f t="shared" si="2"/>
        <v>-4.7724782898651855E-2</v>
      </c>
      <c r="K44">
        <f t="shared" si="3"/>
        <v>2.096009567893823E-2</v>
      </c>
    </row>
    <row r="45" spans="1:11" x14ac:dyDescent="0.25">
      <c r="A45" s="113" t="s">
        <v>113</v>
      </c>
      <c r="B45" s="118">
        <v>0.23100340964442281</v>
      </c>
      <c r="C45" s="119">
        <v>0.42150025963405829</v>
      </c>
      <c r="D45" s="116">
        <v>8212</v>
      </c>
      <c r="E45" s="117">
        <v>0</v>
      </c>
      <c r="G45" s="113" t="s">
        <v>113</v>
      </c>
      <c r="H45" s="129">
        <v>-5.5111020280004371E-2</v>
      </c>
      <c r="I45" s="131"/>
      <c r="J45">
        <f t="shared" si="2"/>
        <v>-0.10054605120085673</v>
      </c>
      <c r="K45">
        <f t="shared" si="3"/>
        <v>3.0203619814414127E-2</v>
      </c>
    </row>
    <row r="46" spans="1:11" x14ac:dyDescent="0.25">
      <c r="A46" s="113" t="s">
        <v>166</v>
      </c>
      <c r="B46" s="118">
        <v>2.4354603019970773E-4</v>
      </c>
      <c r="C46" s="119">
        <v>1.5605011030223858E-2</v>
      </c>
      <c r="D46" s="116">
        <v>8212</v>
      </c>
      <c r="E46" s="117">
        <v>0</v>
      </c>
      <c r="G46" s="113" t="s">
        <v>166</v>
      </c>
      <c r="H46" s="129">
        <v>-4.83412504976049E-4</v>
      </c>
      <c r="I46" s="131"/>
      <c r="J46">
        <f t="shared" si="2"/>
        <v>-3.0970485752523057E-2</v>
      </c>
      <c r="K46">
        <f t="shared" si="3"/>
        <v>7.5445763099934359E-6</v>
      </c>
    </row>
    <row r="47" spans="1:11" ht="24" x14ac:dyDescent="0.25">
      <c r="A47" s="113" t="s">
        <v>114</v>
      </c>
      <c r="B47" s="118">
        <v>0.25828056502679003</v>
      </c>
      <c r="C47" s="119">
        <v>0.43771571352036376</v>
      </c>
      <c r="D47" s="116">
        <v>8212</v>
      </c>
      <c r="E47" s="117">
        <v>0</v>
      </c>
      <c r="G47" s="113" t="s">
        <v>114</v>
      </c>
      <c r="H47" s="129">
        <v>1.8668948210378133E-3</v>
      </c>
      <c r="I47" s="131"/>
      <c r="J47">
        <f t="shared" si="2"/>
        <v>3.1634966007455384E-3</v>
      </c>
      <c r="K47">
        <f t="shared" si="3"/>
        <v>-1.1015886209458689E-3</v>
      </c>
    </row>
    <row r="48" spans="1:11" x14ac:dyDescent="0.25">
      <c r="A48" s="113" t="s">
        <v>115</v>
      </c>
      <c r="B48" s="118">
        <v>0.4326595226497808</v>
      </c>
      <c r="C48" s="119">
        <v>0.49547467624030694</v>
      </c>
      <c r="D48" s="116">
        <v>8212</v>
      </c>
      <c r="E48" s="117">
        <v>0</v>
      </c>
      <c r="G48" s="113" t="s">
        <v>115</v>
      </c>
      <c r="H48" s="129">
        <v>-7.38398793828169E-2</v>
      </c>
      <c r="I48" s="131"/>
      <c r="J48">
        <f t="shared" si="2"/>
        <v>-8.4549936506163659E-2</v>
      </c>
      <c r="K48">
        <f t="shared" si="3"/>
        <v>6.447862726044204E-2</v>
      </c>
    </row>
    <row r="49" spans="1:11" ht="24" x14ac:dyDescent="0.25">
      <c r="A49" s="113" t="s">
        <v>116</v>
      </c>
      <c r="B49" s="118">
        <v>2.6790063321967851E-3</v>
      </c>
      <c r="C49" s="119">
        <v>5.1692887843472424E-2</v>
      </c>
      <c r="D49" s="116">
        <v>8212</v>
      </c>
      <c r="E49" s="117">
        <v>0</v>
      </c>
      <c r="G49" s="113" t="s">
        <v>116</v>
      </c>
      <c r="H49" s="129">
        <v>-3.2771279538455268E-3</v>
      </c>
      <c r="I49" s="131"/>
      <c r="J49">
        <f t="shared" si="2"/>
        <v>-6.3226270453343794E-2</v>
      </c>
      <c r="K49">
        <f t="shared" si="3"/>
        <v>1.6983857753034964E-4</v>
      </c>
    </row>
    <row r="50" spans="1:11" x14ac:dyDescent="0.25">
      <c r="A50" s="113" t="s">
        <v>117</v>
      </c>
      <c r="B50" s="118">
        <v>0.37640038967364831</v>
      </c>
      <c r="C50" s="119">
        <v>0.48451183964094757</v>
      </c>
      <c r="D50" s="116">
        <v>8212</v>
      </c>
      <c r="E50" s="117">
        <v>0</v>
      </c>
      <c r="G50" s="113" t="s">
        <v>117</v>
      </c>
      <c r="H50" s="129">
        <v>3.0805811936258684E-2</v>
      </c>
      <c r="I50" s="131"/>
      <c r="J50">
        <f t="shared" si="2"/>
        <v>3.9649170046028019E-2</v>
      </c>
      <c r="K50">
        <f t="shared" si="3"/>
        <v>-2.3931963407981371E-2</v>
      </c>
    </row>
    <row r="51" spans="1:11" x14ac:dyDescent="0.25">
      <c r="A51" s="113" t="s">
        <v>118</v>
      </c>
      <c r="B51" s="118">
        <v>3.5679493424257185E-2</v>
      </c>
      <c r="C51" s="119">
        <v>0.18550109827911004</v>
      </c>
      <c r="D51" s="116">
        <v>8212</v>
      </c>
      <c r="E51" s="117">
        <v>0</v>
      </c>
      <c r="G51" s="113" t="s">
        <v>118</v>
      </c>
      <c r="H51" s="129">
        <v>1.5645075740684425E-2</v>
      </c>
      <c r="I51" s="131"/>
      <c r="J51">
        <f t="shared" si="2"/>
        <v>8.1330339839673374E-2</v>
      </c>
      <c r="K51">
        <f t="shared" si="3"/>
        <v>-3.0091917632307486E-3</v>
      </c>
    </row>
    <row r="52" spans="1:11" x14ac:dyDescent="0.25">
      <c r="A52" s="113" t="s">
        <v>119</v>
      </c>
      <c r="B52" s="118">
        <v>0.1048465660009742</v>
      </c>
      <c r="C52" s="119">
        <v>0.3063742708623638</v>
      </c>
      <c r="D52" s="116">
        <v>8212</v>
      </c>
      <c r="E52" s="117">
        <v>0</v>
      </c>
      <c r="G52" s="113" t="s">
        <v>119</v>
      </c>
      <c r="H52" s="129">
        <v>5.873281147466812E-2</v>
      </c>
      <c r="I52" s="131"/>
      <c r="J52">
        <f t="shared" si="2"/>
        <v>0.17160343697263469</v>
      </c>
      <c r="K52">
        <f t="shared" si="3"/>
        <v>-2.0099382292672899E-2</v>
      </c>
    </row>
    <row r="53" spans="1:11" x14ac:dyDescent="0.25">
      <c r="A53" s="113" t="s">
        <v>120</v>
      </c>
      <c r="B53" s="118">
        <v>8.6458840720896254E-3</v>
      </c>
      <c r="C53" s="119">
        <v>9.2586049815804816E-2</v>
      </c>
      <c r="D53" s="116">
        <v>8212</v>
      </c>
      <c r="E53" s="117">
        <v>0</v>
      </c>
      <c r="G53" s="113" t="s">
        <v>120</v>
      </c>
      <c r="H53" s="129">
        <v>6.245814051475387E-3</v>
      </c>
      <c r="I53" s="131"/>
      <c r="J53">
        <f t="shared" si="2"/>
        <v>6.6876311059482468E-2</v>
      </c>
      <c r="K53">
        <f t="shared" si="3"/>
        <v>-5.8324752305899223E-4</v>
      </c>
    </row>
    <row r="54" spans="1:11" x14ac:dyDescent="0.25">
      <c r="A54" s="113" t="s">
        <v>121</v>
      </c>
      <c r="B54" s="118">
        <v>1.0959571358986847E-3</v>
      </c>
      <c r="C54" s="119">
        <v>3.3089112134225163E-2</v>
      </c>
      <c r="D54" s="116">
        <v>8212</v>
      </c>
      <c r="E54" s="117">
        <v>0</v>
      </c>
      <c r="G54" s="113" t="s">
        <v>121</v>
      </c>
      <c r="H54" s="129">
        <v>3.6578264872750444E-3</v>
      </c>
      <c r="I54" s="131"/>
      <c r="J54">
        <f t="shared" si="2"/>
        <v>0.11042356323774465</v>
      </c>
      <c r="K54">
        <f t="shared" si="3"/>
        <v>-1.2115226979637958E-4</v>
      </c>
    </row>
    <row r="55" spans="1:11" x14ac:dyDescent="0.25">
      <c r="A55" s="113" t="s">
        <v>167</v>
      </c>
      <c r="B55" s="118">
        <v>2.4354603019970773E-4</v>
      </c>
      <c r="C55" s="119">
        <v>1.560501103022348E-2</v>
      </c>
      <c r="D55" s="116">
        <v>8212</v>
      </c>
      <c r="E55" s="117">
        <v>0</v>
      </c>
      <c r="G55" s="113" t="s">
        <v>167</v>
      </c>
      <c r="H55" s="129">
        <v>-2.72281227493696E-4</v>
      </c>
      <c r="I55" s="131"/>
      <c r="J55">
        <f t="shared" si="2"/>
        <v>-1.744407062285451E-2</v>
      </c>
      <c r="K55">
        <f t="shared" si="3"/>
        <v>4.2494690920473829E-6</v>
      </c>
    </row>
    <row r="56" spans="1:11" x14ac:dyDescent="0.25">
      <c r="A56" s="113" t="s">
        <v>122</v>
      </c>
      <c r="B56" s="118">
        <v>4.4568923526546511E-2</v>
      </c>
      <c r="C56" s="119">
        <v>0.20636792535996548</v>
      </c>
      <c r="D56" s="116">
        <v>8212</v>
      </c>
      <c r="E56" s="117">
        <v>0</v>
      </c>
      <c r="G56" s="113" t="s">
        <v>122</v>
      </c>
      <c r="H56" s="129">
        <v>-1.7002815736132819E-2</v>
      </c>
      <c r="I56" s="131"/>
      <c r="J56">
        <f t="shared" si="2"/>
        <v>-7.8718718102714524E-2</v>
      </c>
      <c r="K56">
        <f t="shared" si="3"/>
        <v>3.6720686751967259E-3</v>
      </c>
    </row>
    <row r="57" spans="1:11" x14ac:dyDescent="0.25">
      <c r="A57" s="113" t="s">
        <v>123</v>
      </c>
      <c r="B57" s="118">
        <v>0.27313687286897226</v>
      </c>
      <c r="C57" s="119">
        <v>0.44559768903067648</v>
      </c>
      <c r="D57" s="116">
        <v>8212</v>
      </c>
      <c r="E57" s="117">
        <v>0</v>
      </c>
      <c r="G57" s="113" t="s">
        <v>123</v>
      </c>
      <c r="H57" s="129">
        <v>-5.7255947646491764E-2</v>
      </c>
      <c r="I57" s="131"/>
      <c r="J57">
        <f t="shared" si="2"/>
        <v>-9.3396438486273978E-2</v>
      </c>
      <c r="K57">
        <f t="shared" si="3"/>
        <v>3.509603141643701E-2</v>
      </c>
    </row>
    <row r="58" spans="1:11" x14ac:dyDescent="0.25">
      <c r="A58" s="113" t="s">
        <v>124</v>
      </c>
      <c r="B58" s="118">
        <v>2.3745737944471504E-2</v>
      </c>
      <c r="C58" s="119">
        <v>0.15226523288297347</v>
      </c>
      <c r="D58" s="116">
        <v>8212</v>
      </c>
      <c r="E58" s="117">
        <v>0</v>
      </c>
      <c r="G58" s="113" t="s">
        <v>124</v>
      </c>
      <c r="H58" s="129">
        <v>-1.6465039099661263E-2</v>
      </c>
      <c r="I58" s="131"/>
      <c r="J58">
        <f t="shared" si="2"/>
        <v>-0.10556621686783402</v>
      </c>
      <c r="K58">
        <f t="shared" si="3"/>
        <v>2.5677201308753439E-3</v>
      </c>
    </row>
    <row r="59" spans="1:11" x14ac:dyDescent="0.25">
      <c r="A59" s="113" t="s">
        <v>125</v>
      </c>
      <c r="B59" s="118">
        <v>4.5664880662445201E-2</v>
      </c>
      <c r="C59" s="119">
        <v>0.20876998539551844</v>
      </c>
      <c r="D59" s="116">
        <v>8212</v>
      </c>
      <c r="E59" s="117">
        <v>0</v>
      </c>
      <c r="G59" s="113" t="s">
        <v>125</v>
      </c>
      <c r="H59" s="129">
        <v>-2.0518625609243588E-2</v>
      </c>
      <c r="I59" s="131"/>
      <c r="J59">
        <f t="shared" si="2"/>
        <v>-9.3795307703558595E-2</v>
      </c>
      <c r="K59">
        <f t="shared" si="3"/>
        <v>4.4881000878951739E-3</v>
      </c>
    </row>
    <row r="60" spans="1:11" x14ac:dyDescent="0.25">
      <c r="A60" s="113" t="s">
        <v>126</v>
      </c>
      <c r="B60" s="118">
        <v>5.6015586945932783E-3</v>
      </c>
      <c r="C60" s="119">
        <v>7.4638191397944184E-2</v>
      </c>
      <c r="D60" s="116">
        <v>8212</v>
      </c>
      <c r="E60" s="117">
        <v>0</v>
      </c>
      <c r="G60" s="113" t="s">
        <v>126</v>
      </c>
      <c r="H60" s="129">
        <v>-7.8582993718981746E-3</v>
      </c>
      <c r="I60" s="131"/>
      <c r="J60">
        <f t="shared" si="2"/>
        <v>-0.10469547158590498</v>
      </c>
      <c r="K60">
        <f t="shared" si="3"/>
        <v>5.897614123134495E-4</v>
      </c>
    </row>
    <row r="61" spans="1:11" x14ac:dyDescent="0.25">
      <c r="A61" s="113" t="s">
        <v>168</v>
      </c>
      <c r="B61" s="118">
        <v>1.2177301509985388E-4</v>
      </c>
      <c r="C61" s="119">
        <v>1.1035081109799835E-2</v>
      </c>
      <c r="D61" s="116">
        <v>8212</v>
      </c>
      <c r="E61" s="117">
        <v>0</v>
      </c>
      <c r="G61" s="113" t="s">
        <v>168</v>
      </c>
      <c r="H61" s="129">
        <v>1.9647558837109797E-3</v>
      </c>
      <c r="I61" s="131"/>
      <c r="J61">
        <f t="shared" si="2"/>
        <v>0.17802466605510245</v>
      </c>
      <c r="K61">
        <f t="shared" si="3"/>
        <v>-2.1681240537705816E-5</v>
      </c>
    </row>
    <row r="62" spans="1:11" x14ac:dyDescent="0.25">
      <c r="A62" s="113" t="s">
        <v>169</v>
      </c>
      <c r="B62" s="118">
        <v>2.4354603019970775E-4</v>
      </c>
      <c r="C62" s="119">
        <v>1.5605011030223451E-2</v>
      </c>
      <c r="D62" s="116">
        <v>8212</v>
      </c>
      <c r="E62" s="117">
        <v>0</v>
      </c>
      <c r="G62" s="113" t="s">
        <v>169</v>
      </c>
      <c r="H62" s="129">
        <v>1.2565354444889494E-3</v>
      </c>
      <c r="I62" s="131"/>
      <c r="J62">
        <f t="shared" si="2"/>
        <v>8.0501668203668719E-2</v>
      </c>
      <c r="K62">
        <f t="shared" si="3"/>
        <v>-1.9610637808445487E-5</v>
      </c>
    </row>
    <row r="63" spans="1:11" x14ac:dyDescent="0.25">
      <c r="A63" s="113" t="s">
        <v>127</v>
      </c>
      <c r="B63" s="118">
        <v>2.009254749147589E-2</v>
      </c>
      <c r="C63" s="119">
        <v>0.14032546058296674</v>
      </c>
      <c r="D63" s="116">
        <v>8212</v>
      </c>
      <c r="E63" s="117">
        <v>0</v>
      </c>
      <c r="G63" s="113" t="s">
        <v>127</v>
      </c>
      <c r="H63" s="129">
        <v>-1.0396237691449524E-2</v>
      </c>
      <c r="I63" s="131"/>
      <c r="J63">
        <f t="shared" si="2"/>
        <v>-7.2598021410934049E-2</v>
      </c>
      <c r="K63">
        <f t="shared" si="3"/>
        <v>1.4885887327953423E-3</v>
      </c>
    </row>
    <row r="64" spans="1:11" x14ac:dyDescent="0.25">
      <c r="A64" s="113" t="s">
        <v>128</v>
      </c>
      <c r="B64" s="118">
        <v>5.090112031173892E-2</v>
      </c>
      <c r="C64" s="119">
        <v>0.21980918965655066</v>
      </c>
      <c r="D64" s="116">
        <v>8212</v>
      </c>
      <c r="E64" s="117">
        <v>0</v>
      </c>
      <c r="G64" s="113" t="s">
        <v>128</v>
      </c>
      <c r="H64" s="129">
        <v>3.4539806394468099E-3</v>
      </c>
      <c r="I64" s="131"/>
      <c r="J64">
        <f t="shared" si="2"/>
        <v>1.4913703837796831E-2</v>
      </c>
      <c r="K64">
        <f t="shared" si="3"/>
        <v>-7.9983682373608873E-4</v>
      </c>
    </row>
    <row r="65" spans="1:11" ht="24" x14ac:dyDescent="0.25">
      <c r="A65" s="113" t="s">
        <v>129</v>
      </c>
      <c r="B65" s="118">
        <v>2.1919142717973694E-3</v>
      </c>
      <c r="C65" s="119">
        <v>4.676939327178628E-2</v>
      </c>
      <c r="D65" s="116">
        <v>8212</v>
      </c>
      <c r="E65" s="117">
        <v>0</v>
      </c>
      <c r="G65" s="113" t="s">
        <v>129</v>
      </c>
      <c r="H65" s="129">
        <v>-2.9338956331332445E-4</v>
      </c>
      <c r="I65" s="131"/>
      <c r="J65">
        <f t="shared" si="2"/>
        <v>-6.259360193986126E-3</v>
      </c>
      <c r="K65">
        <f t="shared" si="3"/>
        <v>1.375012002584211E-5</v>
      </c>
    </row>
    <row r="66" spans="1:11" x14ac:dyDescent="0.25">
      <c r="A66" s="113" t="s">
        <v>130</v>
      </c>
      <c r="B66" s="118">
        <v>0.4838041889917194</v>
      </c>
      <c r="C66" s="119">
        <v>0.49976805692411014</v>
      </c>
      <c r="D66" s="116">
        <v>8212</v>
      </c>
      <c r="E66" s="117">
        <v>0</v>
      </c>
      <c r="G66" s="113" t="s">
        <v>130</v>
      </c>
      <c r="H66" s="129">
        <v>7.3437704803998596E-2</v>
      </c>
      <c r="I66" s="131"/>
      <c r="J66">
        <f t="shared" si="2"/>
        <v>7.5851657713376291E-2</v>
      </c>
      <c r="K66">
        <f t="shared" si="3"/>
        <v>-7.1091916984016026E-2</v>
      </c>
    </row>
    <row r="67" spans="1:11" x14ac:dyDescent="0.25">
      <c r="A67" s="113" t="s">
        <v>131</v>
      </c>
      <c r="B67" s="118">
        <v>3.4096444227959088E-3</v>
      </c>
      <c r="C67" s="119">
        <v>5.8296076927084058E-2</v>
      </c>
      <c r="D67" s="116">
        <v>8212</v>
      </c>
      <c r="E67" s="117">
        <v>0</v>
      </c>
      <c r="G67" s="113" t="s">
        <v>131</v>
      </c>
      <c r="H67" s="129">
        <v>3.2017140202436306E-3</v>
      </c>
      <c r="I67" s="131"/>
      <c r="J67">
        <f t="shared" si="2"/>
        <v>5.4734340320741058E-2</v>
      </c>
      <c r="K67">
        <f t="shared" si="3"/>
        <v>-1.8726313892726659E-4</v>
      </c>
    </row>
    <row r="68" spans="1:11" x14ac:dyDescent="0.25">
      <c r="A68" s="113" t="s">
        <v>132</v>
      </c>
      <c r="B68" s="118">
        <v>4.7491475888943018E-3</v>
      </c>
      <c r="C68" s="119">
        <v>6.8754409514401413E-2</v>
      </c>
      <c r="D68" s="116">
        <v>8212</v>
      </c>
      <c r="E68" s="117">
        <v>0</v>
      </c>
      <c r="G68" s="113" t="s">
        <v>132</v>
      </c>
      <c r="H68" s="129">
        <v>-3.6216926053314171E-3</v>
      </c>
      <c r="I68" s="131"/>
      <c r="J68">
        <f t="shared" si="2"/>
        <v>-5.2425621543183899E-2</v>
      </c>
      <c r="K68">
        <f t="shared" si="3"/>
        <v>2.5016508505862871E-4</v>
      </c>
    </row>
    <row r="69" spans="1:11" ht="24" x14ac:dyDescent="0.25">
      <c r="A69" s="113" t="s">
        <v>133</v>
      </c>
      <c r="B69" s="118">
        <v>3.4096444227959084E-3</v>
      </c>
      <c r="C69" s="119">
        <v>5.8296076927083669E-2</v>
      </c>
      <c r="D69" s="116">
        <v>8212</v>
      </c>
      <c r="E69" s="117">
        <v>0</v>
      </c>
      <c r="G69" s="113" t="s">
        <v>133</v>
      </c>
      <c r="H69" s="129">
        <v>2.6774950219675651E-3</v>
      </c>
      <c r="I69" s="131"/>
      <c r="J69">
        <f t="shared" si="2"/>
        <v>4.5772646405287665E-2</v>
      </c>
      <c r="K69">
        <f t="shared" si="3"/>
        <v>-1.5660240705621392E-4</v>
      </c>
    </row>
    <row r="70" spans="1:11" x14ac:dyDescent="0.25">
      <c r="A70" s="113" t="s">
        <v>134</v>
      </c>
      <c r="B70" s="118">
        <v>6.0886507549926937E-4</v>
      </c>
      <c r="C70" s="119">
        <v>2.4669180489755652E-2</v>
      </c>
      <c r="D70" s="116">
        <v>8212</v>
      </c>
      <c r="E70" s="117">
        <v>0</v>
      </c>
      <c r="G70" s="113" t="s">
        <v>134</v>
      </c>
      <c r="H70" s="129">
        <v>1.5315719019039986E-3</v>
      </c>
      <c r="I70" s="131"/>
      <c r="J70">
        <f t="shared" si="2"/>
        <v>6.2046624609112588E-2</v>
      </c>
      <c r="K70">
        <f t="shared" si="3"/>
        <v>-3.780103850926806E-5</v>
      </c>
    </row>
    <row r="71" spans="1:11" ht="24" x14ac:dyDescent="0.25">
      <c r="A71" s="113" t="s">
        <v>135</v>
      </c>
      <c r="B71" s="118">
        <v>0.29444715051144665</v>
      </c>
      <c r="C71" s="119">
        <v>0.45582159585922882</v>
      </c>
      <c r="D71" s="116">
        <v>8212</v>
      </c>
      <c r="E71" s="117">
        <v>0</v>
      </c>
      <c r="G71" s="113" t="s">
        <v>135</v>
      </c>
      <c r="H71" s="129">
        <v>-6.7859486998033958E-2</v>
      </c>
      <c r="I71" s="131"/>
      <c r="J71">
        <f t="shared" si="2"/>
        <v>-0.10503770521456508</v>
      </c>
      <c r="K71">
        <f t="shared" si="3"/>
        <v>4.3835203867590329E-2</v>
      </c>
    </row>
    <row r="72" spans="1:11" x14ac:dyDescent="0.25">
      <c r="A72" s="113" t="s">
        <v>136</v>
      </c>
      <c r="B72" s="118">
        <v>7.5499269361909409E-3</v>
      </c>
      <c r="C72" s="119">
        <v>8.65669572452894E-2</v>
      </c>
      <c r="D72" s="116">
        <v>8212</v>
      </c>
      <c r="E72" s="117">
        <v>0</v>
      </c>
      <c r="G72" s="113" t="s">
        <v>136</v>
      </c>
      <c r="H72" s="129">
        <v>-5.8030252424141051E-3</v>
      </c>
      <c r="I72" s="131"/>
      <c r="J72">
        <f t="shared" si="2"/>
        <v>-6.6528996849296085E-2</v>
      </c>
      <c r="K72">
        <f t="shared" si="3"/>
        <v>5.061101600805347E-4</v>
      </c>
    </row>
    <row r="73" spans="1:11" x14ac:dyDescent="0.25">
      <c r="A73" s="113" t="s">
        <v>137</v>
      </c>
      <c r="B73" s="118">
        <v>7.3063809059912318E-4</v>
      </c>
      <c r="C73" s="119">
        <v>2.702208682549118E-2</v>
      </c>
      <c r="D73" s="116">
        <v>8212</v>
      </c>
      <c r="E73" s="117">
        <v>0</v>
      </c>
      <c r="G73" s="113" t="s">
        <v>137</v>
      </c>
      <c r="H73" s="129">
        <v>-3.0332695880596694E-3</v>
      </c>
      <c r="I73" s="131"/>
      <c r="J73">
        <f t="shared" si="2"/>
        <v>-0.11216947770666788</v>
      </c>
      <c r="K73">
        <f t="shared" si="3"/>
        <v>8.2015216456252411E-5</v>
      </c>
    </row>
    <row r="74" spans="1:11" x14ac:dyDescent="0.25">
      <c r="A74" s="113" t="s">
        <v>138</v>
      </c>
      <c r="B74" s="118">
        <v>1.8144179249878226E-2</v>
      </c>
      <c r="C74" s="119">
        <v>0.13348085127013351</v>
      </c>
      <c r="D74" s="116">
        <v>8212</v>
      </c>
      <c r="E74" s="117">
        <v>0</v>
      </c>
      <c r="G74" s="113" t="s">
        <v>138</v>
      </c>
      <c r="H74" s="129">
        <v>-1.3664371762808361E-2</v>
      </c>
      <c r="I74" s="131"/>
      <c r="J74">
        <f t="shared" si="2"/>
        <v>-0.10051211709052785</v>
      </c>
      <c r="K74">
        <f t="shared" si="3"/>
        <v>1.8574110686454977E-3</v>
      </c>
    </row>
    <row r="75" spans="1:11" x14ac:dyDescent="0.25">
      <c r="A75" s="113" t="s">
        <v>170</v>
      </c>
      <c r="B75" s="118">
        <v>3.6531904529956159E-4</v>
      </c>
      <c r="C75" s="119">
        <v>1.9110993235847751E-2</v>
      </c>
      <c r="D75" s="116">
        <v>8212</v>
      </c>
      <c r="E75" s="117">
        <v>0</v>
      </c>
      <c r="G75" s="113" t="s">
        <v>170</v>
      </c>
      <c r="H75" s="129">
        <v>4.3586186484311992E-3</v>
      </c>
      <c r="I75" s="131"/>
      <c r="J75">
        <f t="shared" si="2"/>
        <v>0.2279853437368691</v>
      </c>
      <c r="K75">
        <f t="shared" si="3"/>
        <v>-8.3317825704788318E-5</v>
      </c>
    </row>
    <row r="76" spans="1:11" x14ac:dyDescent="0.25">
      <c r="A76" s="113" t="s">
        <v>139</v>
      </c>
      <c r="B76" s="118">
        <v>4.992693619094009E-3</v>
      </c>
      <c r="C76" s="119">
        <v>7.0486677061095279E-2</v>
      </c>
      <c r="D76" s="116">
        <v>8212</v>
      </c>
      <c r="E76" s="117">
        <v>0</v>
      </c>
      <c r="G76" s="113" t="s">
        <v>139</v>
      </c>
      <c r="H76" s="129">
        <v>5.8477932319938003E-4</v>
      </c>
      <c r="I76" s="131"/>
      <c r="J76">
        <f t="shared" si="2"/>
        <v>8.2548890579638122E-3</v>
      </c>
      <c r="K76">
        <f t="shared" si="3"/>
        <v>-4.1420933958697387E-5</v>
      </c>
    </row>
    <row r="77" spans="1:11" x14ac:dyDescent="0.25">
      <c r="A77" s="113" t="s">
        <v>140</v>
      </c>
      <c r="B77" s="118">
        <v>3.6166585484656601E-2</v>
      </c>
      <c r="C77" s="119">
        <v>0.18671585076901129</v>
      </c>
      <c r="D77" s="116">
        <v>8212</v>
      </c>
      <c r="E77" s="117">
        <v>0</v>
      </c>
      <c r="G77" s="113" t="s">
        <v>140</v>
      </c>
      <c r="H77" s="129">
        <v>7.3137120969230538E-3</v>
      </c>
      <c r="I77" s="131"/>
      <c r="J77">
        <f t="shared" si="2"/>
        <v>3.7753624419815224E-2</v>
      </c>
      <c r="K77">
        <f t="shared" si="3"/>
        <v>-1.4166552688168188E-3</v>
      </c>
    </row>
    <row r="78" spans="1:11" x14ac:dyDescent="0.25">
      <c r="A78" s="113" t="s">
        <v>141</v>
      </c>
      <c r="B78" s="118">
        <v>1.826595226497808E-3</v>
      </c>
      <c r="C78" s="119">
        <v>4.2702234451309974E-2</v>
      </c>
      <c r="D78" s="116">
        <v>8212</v>
      </c>
      <c r="E78" s="117">
        <v>0</v>
      </c>
      <c r="G78" s="113" t="s">
        <v>141</v>
      </c>
      <c r="H78" s="129">
        <v>1.6642680950266539E-3</v>
      </c>
      <c r="I78" s="131"/>
      <c r="J78">
        <f t="shared" si="2"/>
        <v>3.8902604798417145E-2</v>
      </c>
      <c r="K78">
        <f t="shared" si="3"/>
        <v>-7.1189346343327701E-5</v>
      </c>
    </row>
    <row r="79" spans="1:11" ht="24" x14ac:dyDescent="0.25">
      <c r="A79" s="113" t="s">
        <v>142</v>
      </c>
      <c r="B79" s="118">
        <v>0.41597661958110083</v>
      </c>
      <c r="C79" s="119">
        <v>0.4929195255727814</v>
      </c>
      <c r="D79" s="116">
        <v>8212</v>
      </c>
      <c r="E79" s="117">
        <v>0</v>
      </c>
      <c r="G79" s="113" t="s">
        <v>142</v>
      </c>
      <c r="H79" s="129">
        <v>1.5358227570214319E-2</v>
      </c>
      <c r="I79" s="131"/>
      <c r="J79">
        <f t="shared" si="2"/>
        <v>1.8196812090932098E-2</v>
      </c>
      <c r="K79">
        <f t="shared" si="3"/>
        <v>-1.2960865325818194E-2</v>
      </c>
    </row>
    <row r="80" spans="1:11" x14ac:dyDescent="0.25">
      <c r="A80" s="113" t="s">
        <v>143</v>
      </c>
      <c r="B80" s="118">
        <v>3.1904529956161713E-2</v>
      </c>
      <c r="C80" s="119">
        <v>0.17575662872470899</v>
      </c>
      <c r="D80" s="116">
        <v>8212</v>
      </c>
      <c r="E80" s="117">
        <v>0</v>
      </c>
      <c r="G80" s="113" t="s">
        <v>143</v>
      </c>
      <c r="H80" s="129">
        <v>1.3774365910434332E-2</v>
      </c>
      <c r="I80" s="131"/>
      <c r="J80">
        <f t="shared" si="2"/>
        <v>7.5871398634440493E-2</v>
      </c>
      <c r="K80">
        <f t="shared" si="3"/>
        <v>-2.5004159046821896E-3</v>
      </c>
    </row>
    <row r="81" spans="1:11" x14ac:dyDescent="0.25">
      <c r="A81" s="113" t="s">
        <v>144</v>
      </c>
      <c r="B81" s="118">
        <v>0.1480759863614223</v>
      </c>
      <c r="C81" s="119">
        <v>0.35519692017098475</v>
      </c>
      <c r="D81" s="116">
        <v>8212</v>
      </c>
      <c r="E81" s="117">
        <v>0</v>
      </c>
      <c r="G81" s="113" t="s">
        <v>144</v>
      </c>
      <c r="H81" s="129">
        <v>6.0522141846179524E-2</v>
      </c>
      <c r="I81" s="131"/>
      <c r="J81">
        <f t="shared" si="2"/>
        <v>0.14515966515357309</v>
      </c>
      <c r="K81">
        <f t="shared" si="3"/>
        <v>-2.5230725103880056E-2</v>
      </c>
    </row>
    <row r="82" spans="1:11" x14ac:dyDescent="0.25">
      <c r="A82" s="113" t="s">
        <v>145</v>
      </c>
      <c r="B82" s="118">
        <v>1.9483682415976618E-3</v>
      </c>
      <c r="C82" s="119">
        <v>4.4099987846254109E-2</v>
      </c>
      <c r="D82" s="116">
        <v>8212</v>
      </c>
      <c r="E82" s="117">
        <v>0</v>
      </c>
      <c r="G82" s="113" t="s">
        <v>145</v>
      </c>
      <c r="H82" s="129">
        <v>1.0677122587800065E-3</v>
      </c>
      <c r="I82" s="131"/>
      <c r="J82">
        <f t="shared" si="2"/>
        <v>2.4163996730315444E-2</v>
      </c>
      <c r="K82">
        <f t="shared" si="3"/>
        <v>-4.7172272777580168E-5</v>
      </c>
    </row>
    <row r="83" spans="1:11" x14ac:dyDescent="0.25">
      <c r="A83" s="113" t="s">
        <v>171</v>
      </c>
      <c r="B83" s="118">
        <v>1.2177301509985388E-4</v>
      </c>
      <c r="C83" s="119">
        <v>1.1035081109799623E-2</v>
      </c>
      <c r="D83" s="116">
        <v>8212</v>
      </c>
      <c r="E83" s="117">
        <v>0</v>
      </c>
      <c r="G83" s="113" t="s">
        <v>171</v>
      </c>
      <c r="H83" s="129">
        <v>4.778669976704858E-4</v>
      </c>
      <c r="I83" s="131"/>
      <c r="J83">
        <f t="shared" ref="J83:J99" si="4">((1-B83)/C83)*H83</f>
        <v>4.3299075159587926E-2</v>
      </c>
      <c r="K83">
        <f t="shared" ref="K83:K99" si="5">((0-B83)/C83)*H83</f>
        <v>-5.2733010789901255E-6</v>
      </c>
    </row>
    <row r="84" spans="1:11" x14ac:dyDescent="0.25">
      <c r="A84" s="113" t="s">
        <v>146</v>
      </c>
      <c r="B84" s="118">
        <v>9.4982951777886019E-3</v>
      </c>
      <c r="C84" s="119">
        <v>9.7001151312765641E-2</v>
      </c>
      <c r="D84" s="116">
        <v>8212</v>
      </c>
      <c r="E84" s="117">
        <v>0</v>
      </c>
      <c r="G84" s="113" t="s">
        <v>146</v>
      </c>
      <c r="H84" s="129">
        <v>1.0152601411368286E-2</v>
      </c>
      <c r="I84" s="131"/>
      <c r="J84">
        <f t="shared" si="4"/>
        <v>0.10367061493853892</v>
      </c>
      <c r="K84">
        <f t="shared" si="5"/>
        <v>-9.9413670582813342E-4</v>
      </c>
    </row>
    <row r="85" spans="1:11" x14ac:dyDescent="0.25">
      <c r="A85" s="113" t="s">
        <v>147</v>
      </c>
      <c r="B85" s="118">
        <v>0.15781782756941062</v>
      </c>
      <c r="C85" s="119">
        <v>0.36459230362004635</v>
      </c>
      <c r="D85" s="116">
        <v>8212</v>
      </c>
      <c r="E85" s="117">
        <v>0</v>
      </c>
      <c r="G85" s="113" t="s">
        <v>147</v>
      </c>
      <c r="H85" s="129">
        <v>6.3561979388629022E-2</v>
      </c>
      <c r="I85" s="131"/>
      <c r="J85">
        <f t="shared" si="4"/>
        <v>0.14682363109148378</v>
      </c>
      <c r="K85">
        <f t="shared" si="5"/>
        <v>-2.7513508660289617E-2</v>
      </c>
    </row>
    <row r="86" spans="1:11" x14ac:dyDescent="0.25">
      <c r="A86" s="113" t="s">
        <v>148</v>
      </c>
      <c r="B86" s="118">
        <v>0.11970287384315637</v>
      </c>
      <c r="C86" s="119">
        <v>0.32463353049393406</v>
      </c>
      <c r="D86" s="116">
        <v>8212</v>
      </c>
      <c r="E86" s="117">
        <v>0</v>
      </c>
      <c r="G86" s="113" t="s">
        <v>148</v>
      </c>
      <c r="H86" s="129">
        <v>2.4465484405438626E-2</v>
      </c>
      <c r="I86" s="131"/>
      <c r="J86">
        <f t="shared" si="4"/>
        <v>6.6342178453883169E-2</v>
      </c>
      <c r="K86">
        <f t="shared" si="5"/>
        <v>-9.0212147489510518E-3</v>
      </c>
    </row>
    <row r="87" spans="1:11" ht="24" x14ac:dyDescent="0.25">
      <c r="A87" s="113" t="s">
        <v>149</v>
      </c>
      <c r="B87" s="118">
        <v>0.650876765708719</v>
      </c>
      <c r="C87" s="119">
        <v>0.47672201142458381</v>
      </c>
      <c r="D87" s="116">
        <v>8212</v>
      </c>
      <c r="E87" s="117">
        <v>0</v>
      </c>
      <c r="G87" s="113" t="s">
        <v>149</v>
      </c>
      <c r="H87" s="129">
        <v>-6.6316608126741269E-2</v>
      </c>
      <c r="I87" s="131"/>
      <c r="J87">
        <f t="shared" si="4"/>
        <v>-4.8566393331091355E-2</v>
      </c>
      <c r="K87">
        <f t="shared" si="5"/>
        <v>9.0543206262533427E-2</v>
      </c>
    </row>
    <row r="88" spans="1:11" x14ac:dyDescent="0.25">
      <c r="A88" s="113" t="s">
        <v>150</v>
      </c>
      <c r="B88" s="118">
        <v>1.3760350706283488E-2</v>
      </c>
      <c r="C88" s="119">
        <v>0.11650174349766912</v>
      </c>
      <c r="D88" s="116">
        <v>8212</v>
      </c>
      <c r="E88" s="117">
        <v>0</v>
      </c>
      <c r="G88" s="113" t="s">
        <v>150</v>
      </c>
      <c r="H88" s="129">
        <v>-8.9659833237806016E-3</v>
      </c>
      <c r="I88" s="131"/>
      <c r="J88">
        <f t="shared" si="4"/>
        <v>-7.5901080819409439E-2</v>
      </c>
      <c r="K88">
        <f t="shared" si="5"/>
        <v>1.0589976704029221E-3</v>
      </c>
    </row>
    <row r="89" spans="1:11" x14ac:dyDescent="0.25">
      <c r="A89" s="113" t="s">
        <v>151</v>
      </c>
      <c r="B89" s="118">
        <v>1.0594252313687286E-2</v>
      </c>
      <c r="C89" s="119">
        <v>0.1023879422271953</v>
      </c>
      <c r="D89" s="116">
        <v>8212</v>
      </c>
      <c r="E89" s="117">
        <v>0</v>
      </c>
      <c r="G89" s="113" t="s">
        <v>151</v>
      </c>
      <c r="H89" s="129">
        <v>3.1238838896027383E-3</v>
      </c>
      <c r="I89" s="131"/>
      <c r="J89">
        <f t="shared" si="4"/>
        <v>3.0187037733596316E-2</v>
      </c>
      <c r="K89">
        <f t="shared" si="5"/>
        <v>-3.2323351173204668E-4</v>
      </c>
    </row>
    <row r="90" spans="1:11" x14ac:dyDescent="0.25">
      <c r="A90" s="113" t="s">
        <v>152</v>
      </c>
      <c r="B90" s="118">
        <v>0.40367754505601555</v>
      </c>
      <c r="C90" s="119">
        <v>0.49066414346827719</v>
      </c>
      <c r="D90" s="116">
        <v>8212</v>
      </c>
      <c r="E90" s="117">
        <v>0</v>
      </c>
      <c r="G90" s="113" t="s">
        <v>152</v>
      </c>
      <c r="H90" s="129">
        <v>9.0891213481068142E-2</v>
      </c>
      <c r="I90" s="131"/>
      <c r="J90">
        <f t="shared" si="4"/>
        <v>0.11046348561920655</v>
      </c>
      <c r="K90">
        <f t="shared" si="5"/>
        <v>-7.4777711829215762E-2</v>
      </c>
    </row>
    <row r="91" spans="1:11" x14ac:dyDescent="0.25">
      <c r="A91" s="113" t="s">
        <v>153</v>
      </c>
      <c r="B91" s="118">
        <v>4.3838285435947389E-3</v>
      </c>
      <c r="C91" s="119">
        <v>6.6069222391486632E-2</v>
      </c>
      <c r="D91" s="116">
        <v>8212</v>
      </c>
      <c r="E91" s="117">
        <v>0</v>
      </c>
      <c r="G91" s="113" t="s">
        <v>153</v>
      </c>
      <c r="H91" s="129">
        <v>4.0310372305022305E-3</v>
      </c>
      <c r="I91" s="131"/>
      <c r="J91">
        <f t="shared" si="4"/>
        <v>6.0744862875032189E-2</v>
      </c>
      <c r="K91">
        <f t="shared" si="5"/>
        <v>-2.6746759582939805E-4</v>
      </c>
    </row>
    <row r="92" spans="1:11" x14ac:dyDescent="0.25">
      <c r="A92" s="113" t="s">
        <v>154</v>
      </c>
      <c r="B92" s="118">
        <v>0.44702873843156354</v>
      </c>
      <c r="C92" s="119">
        <v>0.49721640226171243</v>
      </c>
      <c r="D92" s="116">
        <v>8212</v>
      </c>
      <c r="E92" s="117">
        <v>0</v>
      </c>
      <c r="G92" s="113" t="s">
        <v>154</v>
      </c>
      <c r="H92" s="129">
        <v>-7.994347972760095E-2</v>
      </c>
      <c r="I92" s="131"/>
      <c r="J92">
        <f t="shared" si="4"/>
        <v>-8.8907861120546716E-2</v>
      </c>
      <c r="K92">
        <f t="shared" si="5"/>
        <v>7.1874203517623206E-2</v>
      </c>
    </row>
    <row r="93" spans="1:11" x14ac:dyDescent="0.25">
      <c r="A93" s="113" t="s">
        <v>155</v>
      </c>
      <c r="B93" s="118">
        <v>2.4598149050170482E-2</v>
      </c>
      <c r="C93" s="119">
        <v>0.15490643039916641</v>
      </c>
      <c r="D93" s="116">
        <v>8212</v>
      </c>
      <c r="E93" s="117">
        <v>0</v>
      </c>
      <c r="G93" s="113" t="s">
        <v>155</v>
      </c>
      <c r="H93" s="129">
        <v>-1.9586316355298355E-3</v>
      </c>
      <c r="I93" s="131"/>
      <c r="J93">
        <f t="shared" si="4"/>
        <v>-1.2332947816961473E-2</v>
      </c>
      <c r="K93">
        <f t="shared" si="5"/>
        <v>3.1101815967867879E-4</v>
      </c>
    </row>
    <row r="94" spans="1:11" x14ac:dyDescent="0.25">
      <c r="A94" s="113" t="s">
        <v>156</v>
      </c>
      <c r="B94" s="118">
        <v>3.0443253774963468E-3</v>
      </c>
      <c r="C94" s="119">
        <v>5.5094710214335138E-2</v>
      </c>
      <c r="D94" s="116">
        <v>8212</v>
      </c>
      <c r="E94" s="117">
        <v>0</v>
      </c>
      <c r="G94" s="113" t="s">
        <v>156</v>
      </c>
      <c r="H94" s="129">
        <v>-2.2415512169073359E-3</v>
      </c>
      <c r="I94" s="131"/>
      <c r="J94">
        <f t="shared" si="4"/>
        <v>-4.0561556580640507E-2</v>
      </c>
      <c r="K94">
        <f t="shared" si="5"/>
        <v>1.2385964511005406E-4</v>
      </c>
    </row>
    <row r="95" spans="1:11" ht="24" x14ac:dyDescent="0.25">
      <c r="A95" s="113" t="s">
        <v>157</v>
      </c>
      <c r="B95" s="118">
        <v>1.7048222113979543E-2</v>
      </c>
      <c r="C95" s="119">
        <v>0.12945895529597767</v>
      </c>
      <c r="D95" s="116">
        <v>8212</v>
      </c>
      <c r="E95" s="117">
        <v>0</v>
      </c>
      <c r="G95" s="113" t="s">
        <v>157</v>
      </c>
      <c r="H95" s="129">
        <v>-9.1848731173265405E-3</v>
      </c>
      <c r="I95" s="131"/>
      <c r="J95">
        <f t="shared" si="4"/>
        <v>-6.9738608192013968E-2</v>
      </c>
      <c r="K95">
        <f t="shared" si="5"/>
        <v>1.209539785292611E-3</v>
      </c>
    </row>
    <row r="96" spans="1:11" ht="24" x14ac:dyDescent="0.25">
      <c r="A96" s="113" t="s">
        <v>158</v>
      </c>
      <c r="B96" s="118">
        <v>6.2104237700925475E-3</v>
      </c>
      <c r="C96" s="119">
        <v>7.8565934497972154E-2</v>
      </c>
      <c r="D96" s="116">
        <v>8212</v>
      </c>
      <c r="E96" s="117">
        <v>0</v>
      </c>
      <c r="G96" s="113" t="s">
        <v>158</v>
      </c>
      <c r="H96" s="129">
        <v>-7.4155813687418956E-3</v>
      </c>
      <c r="I96" s="131"/>
      <c r="J96">
        <f t="shared" si="4"/>
        <v>-9.3800544893036547E-2</v>
      </c>
      <c r="K96">
        <f t="shared" si="5"/>
        <v>5.8618156960481109E-4</v>
      </c>
    </row>
    <row r="97" spans="1:11" x14ac:dyDescent="0.25">
      <c r="A97" s="113" t="s">
        <v>159</v>
      </c>
      <c r="B97" s="118">
        <v>4.8343886994641989E-2</v>
      </c>
      <c r="C97" s="119">
        <v>0.21450491520833709</v>
      </c>
      <c r="D97" s="116">
        <v>8212</v>
      </c>
      <c r="E97" s="117">
        <v>0</v>
      </c>
      <c r="G97" s="113" t="s">
        <v>159</v>
      </c>
      <c r="H97" s="129">
        <v>-1.0378580005604899E-2</v>
      </c>
      <c r="I97" s="131"/>
      <c r="J97">
        <f t="shared" si="4"/>
        <v>-4.6044814856835529E-2</v>
      </c>
      <c r="K97">
        <f t="shared" si="5"/>
        <v>2.3390648110254261E-3</v>
      </c>
    </row>
    <row r="98" spans="1:11" x14ac:dyDescent="0.25">
      <c r="A98" s="113" t="s">
        <v>160</v>
      </c>
      <c r="B98" s="118">
        <v>7.6716999512907932E-3</v>
      </c>
      <c r="C98" s="119">
        <v>8.7256931662394982E-2</v>
      </c>
      <c r="D98" s="116">
        <v>8212</v>
      </c>
      <c r="E98" s="117">
        <v>0</v>
      </c>
      <c r="G98" s="113" t="s">
        <v>160</v>
      </c>
      <c r="H98" s="129">
        <v>-1.0314153849397699E-2</v>
      </c>
      <c r="I98" s="131"/>
      <c r="J98">
        <f t="shared" si="4"/>
        <v>-0.11729757809286626</v>
      </c>
      <c r="K98">
        <f t="shared" si="5"/>
        <v>9.0682874215861737E-4</v>
      </c>
    </row>
    <row r="99" spans="1:11" ht="15.75" thickBot="1" x14ac:dyDescent="0.3">
      <c r="A99" s="120" t="s">
        <v>161</v>
      </c>
      <c r="B99" s="121">
        <v>2.4354603019970773E-4</v>
      </c>
      <c r="C99" s="122">
        <v>1.5605011030223666E-2</v>
      </c>
      <c r="D99" s="123">
        <v>8212</v>
      </c>
      <c r="E99" s="124">
        <v>0</v>
      </c>
      <c r="G99" s="120" t="s">
        <v>161</v>
      </c>
      <c r="H99" s="130">
        <v>-1.7503130303187543E-3</v>
      </c>
      <c r="I99" s="131"/>
      <c r="J99">
        <f t="shared" si="4"/>
        <v>-0.1121362070901101</v>
      </c>
      <c r="K99">
        <f t="shared" si="5"/>
        <v>2.7316981020733274E-5</v>
      </c>
    </row>
    <row r="100" spans="1:11" x14ac:dyDescent="0.25">
      <c r="A100" s="137" t="s">
        <v>4</v>
      </c>
      <c r="B100" s="136"/>
      <c r="C100" s="136"/>
      <c r="D100" s="136"/>
      <c r="E100" s="136"/>
      <c r="G100" s="137" t="s">
        <v>11</v>
      </c>
      <c r="H100" s="136"/>
      <c r="I100" s="131"/>
    </row>
    <row r="101" spans="1:11" s="60" customFormat="1" x14ac:dyDescent="0.25">
      <c r="A101" s="79"/>
      <c r="B101" s="80"/>
      <c r="C101" s="88"/>
      <c r="D101" s="81"/>
      <c r="E101" s="81"/>
      <c r="G101" s="79"/>
      <c r="H101" s="88"/>
      <c r="I101" s="82"/>
    </row>
    <row r="102" spans="1:11" s="60" customFormat="1" x14ac:dyDescent="0.25">
      <c r="A102" s="79"/>
      <c r="B102" s="80"/>
      <c r="C102" s="88"/>
      <c r="D102" s="81"/>
      <c r="E102" s="81"/>
      <c r="G102" s="79"/>
      <c r="H102" s="88"/>
      <c r="I102" s="82"/>
    </row>
    <row r="103" spans="1:11" s="60" customFormat="1" x14ac:dyDescent="0.25">
      <c r="A103" s="79"/>
      <c r="B103" s="80"/>
      <c r="C103" s="88"/>
      <c r="D103" s="81"/>
      <c r="E103" s="81"/>
      <c r="G103" s="79"/>
      <c r="H103" s="88"/>
      <c r="I103" s="82"/>
    </row>
    <row r="104" spans="1:11" s="60" customFormat="1" x14ac:dyDescent="0.25">
      <c r="A104" s="79"/>
      <c r="B104" s="80"/>
      <c r="C104" s="88"/>
      <c r="D104" s="81"/>
      <c r="E104" s="81"/>
      <c r="G104" s="79"/>
      <c r="H104" s="88"/>
      <c r="I104" s="82"/>
    </row>
    <row r="105" spans="1:11" s="60" customFormat="1" x14ac:dyDescent="0.25">
      <c r="A105" s="79"/>
      <c r="B105" s="80"/>
      <c r="C105" s="88"/>
      <c r="D105" s="81"/>
      <c r="E105" s="81"/>
      <c r="G105" s="79"/>
      <c r="H105" s="88"/>
      <c r="I105" s="82"/>
    </row>
    <row r="106" spans="1:11" s="60" customFormat="1" x14ac:dyDescent="0.25">
      <c r="A106" s="133"/>
      <c r="B106" s="134"/>
      <c r="C106" s="134"/>
      <c r="D106" s="134"/>
      <c r="E106" s="134"/>
      <c r="G106" s="133"/>
      <c r="H106" s="134"/>
      <c r="I106" s="82"/>
    </row>
    <row r="107" spans="1:11" s="60" customFormat="1" x14ac:dyDescent="0.25">
      <c r="A107" s="79"/>
      <c r="B107" s="80"/>
      <c r="C107" s="88"/>
      <c r="D107" s="81"/>
      <c r="E107" s="81"/>
      <c r="G107" s="79"/>
      <c r="H107" s="88"/>
      <c r="I107" s="82"/>
    </row>
    <row r="108" spans="1:11" s="60" customFormat="1" x14ac:dyDescent="0.25">
      <c r="A108" s="79"/>
      <c r="B108" s="80"/>
      <c r="C108" s="88"/>
      <c r="D108" s="81"/>
      <c r="E108" s="81"/>
      <c r="G108" s="79"/>
      <c r="H108" s="88"/>
      <c r="I108" s="82"/>
    </row>
    <row r="109" spans="1:11" s="60" customFormat="1" x14ac:dyDescent="0.25">
      <c r="A109" s="79"/>
      <c r="B109" s="80"/>
      <c r="C109" s="88"/>
      <c r="D109" s="81"/>
      <c r="E109" s="81"/>
      <c r="G109" s="79"/>
      <c r="H109" s="88"/>
      <c r="I109" s="82"/>
    </row>
    <row r="110" spans="1:11" s="60" customFormat="1" x14ac:dyDescent="0.25">
      <c r="A110" s="79"/>
      <c r="B110" s="80"/>
      <c r="C110" s="88"/>
      <c r="D110" s="81"/>
      <c r="E110" s="81"/>
      <c r="G110" s="79"/>
      <c r="H110" s="88"/>
      <c r="I110" s="82"/>
    </row>
    <row r="111" spans="1:11" s="60" customFormat="1" x14ac:dyDescent="0.25">
      <c r="A111" s="79"/>
      <c r="B111" s="80"/>
      <c r="C111" s="88"/>
      <c r="D111" s="81"/>
      <c r="E111" s="81"/>
      <c r="G111" s="79"/>
      <c r="H111" s="88"/>
      <c r="I111" s="82"/>
    </row>
    <row r="112" spans="1:11" s="60" customFormat="1" x14ac:dyDescent="0.25">
      <c r="A112" s="79"/>
      <c r="B112" s="80"/>
      <c r="C112" s="88"/>
      <c r="D112" s="81"/>
      <c r="E112" s="81"/>
      <c r="G112" s="79"/>
      <c r="H112" s="88"/>
      <c r="I112" s="82"/>
    </row>
    <row r="113" spans="1:9" s="60" customFormat="1" x14ac:dyDescent="0.25">
      <c r="A113" s="79"/>
      <c r="B113" s="80"/>
      <c r="C113" s="88"/>
      <c r="D113" s="81"/>
      <c r="E113" s="81"/>
      <c r="G113" s="79"/>
      <c r="H113" s="88"/>
      <c r="I113" s="82"/>
    </row>
    <row r="114" spans="1:9" s="60" customFormat="1" x14ac:dyDescent="0.25">
      <c r="A114" s="79"/>
      <c r="B114" s="80"/>
      <c r="C114" s="88"/>
      <c r="D114" s="81"/>
      <c r="E114" s="81"/>
      <c r="G114" s="79"/>
      <c r="H114" s="88"/>
      <c r="I114" s="82"/>
    </row>
    <row r="115" spans="1:9" s="60" customFormat="1" x14ac:dyDescent="0.25">
      <c r="A115" s="79"/>
      <c r="B115" s="80"/>
      <c r="C115" s="88"/>
      <c r="D115" s="81"/>
      <c r="E115" s="81"/>
      <c r="G115" s="79"/>
      <c r="H115" s="88"/>
      <c r="I115" s="82"/>
    </row>
    <row r="116" spans="1:9" s="60" customFormat="1" x14ac:dyDescent="0.25">
      <c r="A116" s="79"/>
      <c r="B116" s="80"/>
      <c r="C116" s="88"/>
      <c r="D116" s="81"/>
      <c r="E116" s="81"/>
      <c r="G116" s="79"/>
      <c r="H116" s="88"/>
      <c r="I116" s="82"/>
    </row>
    <row r="117" spans="1:9" s="60" customFormat="1" x14ac:dyDescent="0.25">
      <c r="A117" s="79"/>
      <c r="B117" s="80"/>
      <c r="C117" s="88"/>
      <c r="D117" s="81"/>
      <c r="E117" s="81"/>
      <c r="G117" s="79"/>
      <c r="H117" s="88"/>
      <c r="I117" s="82"/>
    </row>
    <row r="118" spans="1:9" s="60" customFormat="1" x14ac:dyDescent="0.25">
      <c r="A118" s="79"/>
      <c r="B118" s="80"/>
      <c r="C118" s="88"/>
      <c r="D118" s="81"/>
      <c r="E118" s="81"/>
      <c r="G118" s="79"/>
      <c r="H118" s="88"/>
      <c r="I118" s="82"/>
    </row>
    <row r="119" spans="1:9" s="60" customFormat="1" x14ac:dyDescent="0.25">
      <c r="A119" s="79"/>
      <c r="B119" s="80"/>
      <c r="C119" s="88"/>
      <c r="D119" s="81"/>
      <c r="E119" s="81"/>
      <c r="G119" s="79"/>
      <c r="H119" s="88"/>
      <c r="I119" s="82"/>
    </row>
    <row r="120" spans="1:9" s="60" customFormat="1" x14ac:dyDescent="0.25">
      <c r="A120" s="79"/>
      <c r="B120" s="80"/>
      <c r="C120" s="88"/>
      <c r="D120" s="81"/>
      <c r="E120" s="81"/>
      <c r="G120" s="79"/>
      <c r="H120" s="88"/>
      <c r="I120" s="82"/>
    </row>
    <row r="121" spans="1:9" s="60" customFormat="1" x14ac:dyDescent="0.25">
      <c r="A121" s="79"/>
      <c r="B121" s="80"/>
      <c r="C121" s="88"/>
      <c r="D121" s="81"/>
      <c r="E121" s="81"/>
      <c r="G121" s="79"/>
      <c r="H121" s="88"/>
      <c r="I121" s="82"/>
    </row>
    <row r="122" spans="1:9" s="60" customFormat="1" x14ac:dyDescent="0.25">
      <c r="A122" s="79"/>
      <c r="B122" s="80"/>
      <c r="C122" s="88"/>
      <c r="D122" s="81"/>
      <c r="E122" s="81"/>
      <c r="G122" s="79"/>
      <c r="H122" s="88"/>
      <c r="I122" s="82"/>
    </row>
    <row r="123" spans="1:9" s="60" customFormat="1" x14ac:dyDescent="0.25">
      <c r="A123" s="79"/>
      <c r="B123" s="80"/>
      <c r="C123" s="88"/>
      <c r="D123" s="81"/>
      <c r="E123" s="81"/>
      <c r="G123" s="79"/>
      <c r="H123" s="88"/>
      <c r="I123" s="82"/>
    </row>
    <row r="124" spans="1:9" s="60" customFormat="1" x14ac:dyDescent="0.25">
      <c r="A124" s="79"/>
      <c r="B124" s="80"/>
      <c r="C124" s="88"/>
      <c r="D124" s="81"/>
      <c r="E124" s="81"/>
      <c r="G124" s="79"/>
      <c r="H124" s="88"/>
      <c r="I124" s="82"/>
    </row>
    <row r="125" spans="1:9" s="60" customFormat="1" x14ac:dyDescent="0.25">
      <c r="A125" s="79"/>
      <c r="B125" s="80"/>
      <c r="C125" s="88"/>
      <c r="D125" s="81"/>
      <c r="E125" s="81"/>
      <c r="G125" s="79"/>
      <c r="H125" s="88"/>
      <c r="I125" s="82"/>
    </row>
    <row r="126" spans="1:9" s="60" customFormat="1" x14ac:dyDescent="0.25">
      <c r="A126" s="79"/>
      <c r="B126" s="80"/>
      <c r="C126" s="88"/>
      <c r="D126" s="81"/>
      <c r="E126" s="81"/>
      <c r="G126" s="79"/>
      <c r="H126" s="88"/>
      <c r="I126" s="82"/>
    </row>
    <row r="127" spans="1:9" s="60" customFormat="1" x14ac:dyDescent="0.25">
      <c r="A127" s="79"/>
      <c r="B127" s="80"/>
      <c r="C127" s="88"/>
      <c r="D127" s="81"/>
      <c r="E127" s="81"/>
      <c r="G127" s="79"/>
      <c r="H127" s="88"/>
      <c r="I127" s="82"/>
    </row>
    <row r="128" spans="1:9" s="60" customFormat="1" x14ac:dyDescent="0.25">
      <c r="A128" s="133"/>
      <c r="B128" s="134"/>
      <c r="C128" s="134"/>
      <c r="D128" s="134"/>
      <c r="E128" s="134"/>
      <c r="G128" s="133"/>
      <c r="H128" s="134"/>
      <c r="I128" s="82"/>
    </row>
  </sheetData>
  <mergeCells count="10">
    <mergeCell ref="J5:K5"/>
    <mergeCell ref="A106:E106"/>
    <mergeCell ref="G106:H106"/>
    <mergeCell ref="G4:H4"/>
    <mergeCell ref="A128:E128"/>
    <mergeCell ref="G128:H128"/>
    <mergeCell ref="A5:E5"/>
    <mergeCell ref="A100:E100"/>
    <mergeCell ref="G5:G6"/>
    <mergeCell ref="G100:H100"/>
  </mergeCells>
  <pageMargins left="0.45" right="0.45" top="0.5" bottom="0.5" header="0" footer="0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132"/>
  <sheetViews>
    <sheetView topLeftCell="A4" workbookViewId="0">
      <selection activeCell="J4" sqref="J1:J1048576"/>
    </sheetView>
  </sheetViews>
  <sheetFormatPr defaultRowHeight="15" x14ac:dyDescent="0.25"/>
  <cols>
    <col min="1" max="1" width="30.7109375" customWidth="1"/>
    <col min="3" max="3" width="9.140625" style="83"/>
    <col min="7" max="7" width="27.7109375" customWidth="1"/>
    <col min="8" max="8" width="10.28515625" style="83" bestFit="1" customWidth="1"/>
    <col min="10" max="10" width="12.7109375" bestFit="1" customWidth="1"/>
    <col min="11" max="11" width="15.28515625" bestFit="1" customWidth="1"/>
  </cols>
  <sheetData>
    <row r="4" spans="1:11" x14ac:dyDescent="0.25">
      <c r="A4" t="s">
        <v>7</v>
      </c>
    </row>
    <row r="8" spans="1:11" ht="15.75" customHeight="1" thickBot="1" x14ac:dyDescent="0.3">
      <c r="G8" s="140" t="s">
        <v>10</v>
      </c>
      <c r="H8" s="134"/>
      <c r="I8" s="17"/>
    </row>
    <row r="9" spans="1:11" ht="15.75" thickBot="1" x14ac:dyDescent="0.3">
      <c r="A9" s="140" t="s">
        <v>0</v>
      </c>
      <c r="B9" s="134"/>
      <c r="C9" s="134"/>
      <c r="D9" s="134"/>
      <c r="E9" s="134"/>
      <c r="G9" s="141" t="s">
        <v>3</v>
      </c>
      <c r="H9" s="89" t="s">
        <v>8</v>
      </c>
      <c r="I9" s="17"/>
      <c r="J9" s="132" t="s">
        <v>12</v>
      </c>
      <c r="K9" s="132"/>
    </row>
    <row r="10" spans="1:11" ht="27" thickBot="1" x14ac:dyDescent="0.3">
      <c r="A10" s="62" t="s">
        <v>3</v>
      </c>
      <c r="B10" s="1" t="s">
        <v>1</v>
      </c>
      <c r="C10" s="84" t="s">
        <v>5</v>
      </c>
      <c r="D10" s="2" t="s">
        <v>6</v>
      </c>
      <c r="E10" s="3" t="s">
        <v>2</v>
      </c>
      <c r="G10" s="142"/>
      <c r="H10" s="90" t="s">
        <v>9</v>
      </c>
      <c r="I10" s="17"/>
      <c r="J10" s="18" t="s">
        <v>13</v>
      </c>
      <c r="K10" s="18" t="s">
        <v>14</v>
      </c>
    </row>
    <row r="11" spans="1:11" x14ac:dyDescent="0.25">
      <c r="A11" s="4" t="s">
        <v>60</v>
      </c>
      <c r="B11" s="5">
        <v>0.80458994262571715</v>
      </c>
      <c r="C11" s="85">
        <v>0.38847069888711266</v>
      </c>
      <c r="D11" s="6">
        <v>3088</v>
      </c>
      <c r="E11" s="7">
        <v>125</v>
      </c>
      <c r="G11" s="4" t="s">
        <v>60</v>
      </c>
      <c r="H11" s="91">
        <v>0.10127929165055305</v>
      </c>
      <c r="I11" s="17"/>
      <c r="J11">
        <f>((1-B11)/C11)*H11</f>
        <v>5.0945907243347709E-2</v>
      </c>
      <c r="K11">
        <f>((0-B11)/C11)*H11</f>
        <v>-0.20976691341647827</v>
      </c>
    </row>
    <row r="12" spans="1:11" x14ac:dyDescent="0.25">
      <c r="A12" s="8" t="s">
        <v>61</v>
      </c>
      <c r="B12" s="9">
        <v>0.76105298683766454</v>
      </c>
      <c r="C12" s="86">
        <v>0.41778780736887333</v>
      </c>
      <c r="D12" s="10">
        <v>3088</v>
      </c>
      <c r="E12" s="11">
        <v>125</v>
      </c>
      <c r="G12" s="8" t="s">
        <v>61</v>
      </c>
      <c r="H12" s="92">
        <v>4.3146813339748319E-2</v>
      </c>
      <c r="I12" s="17"/>
      <c r="J12">
        <f t="shared" ref="J12:J22" si="0">((1-B12)/C12)*H12</f>
        <v>2.467712554833593E-2</v>
      </c>
      <c r="K12">
        <f t="shared" ref="K12:K22" si="1">((0-B12)/C12)*H12</f>
        <v>-7.8597341965391976E-2</v>
      </c>
    </row>
    <row r="13" spans="1:11" x14ac:dyDescent="0.25">
      <c r="A13" s="8" t="s">
        <v>62</v>
      </c>
      <c r="B13" s="9">
        <v>0.72257846776915291</v>
      </c>
      <c r="C13" s="86">
        <v>0.43864188776649082</v>
      </c>
      <c r="D13" s="10">
        <v>3088</v>
      </c>
      <c r="E13" s="11">
        <v>125</v>
      </c>
      <c r="G13" s="8" t="s">
        <v>62</v>
      </c>
      <c r="H13" s="92">
        <v>9.2601949522928259E-2</v>
      </c>
      <c r="I13" s="17"/>
      <c r="J13">
        <f t="shared" si="0"/>
        <v>5.8566624485006234E-2</v>
      </c>
      <c r="K13">
        <f t="shared" si="1"/>
        <v>-0.15254396961362329</v>
      </c>
    </row>
    <row r="14" spans="1:11" x14ac:dyDescent="0.25">
      <c r="A14" s="8" t="s">
        <v>63</v>
      </c>
      <c r="B14" s="9">
        <v>0.32129598380020252</v>
      </c>
      <c r="C14" s="86">
        <v>0.45749923163429346</v>
      </c>
      <c r="D14" s="10">
        <v>3088</v>
      </c>
      <c r="E14" s="11">
        <v>125</v>
      </c>
      <c r="G14" s="8" t="s">
        <v>63</v>
      </c>
      <c r="H14" s="92">
        <v>7.7943174856544575E-2</v>
      </c>
      <c r="I14" s="17"/>
      <c r="J14">
        <f t="shared" si="0"/>
        <v>0.11562936536860961</v>
      </c>
      <c r="K14">
        <f t="shared" si="1"/>
        <v>-5.4738516077034491E-2</v>
      </c>
    </row>
    <row r="15" spans="1:11" x14ac:dyDescent="0.25">
      <c r="A15" s="8" t="s">
        <v>64</v>
      </c>
      <c r="B15" s="9">
        <v>0.22848464394195073</v>
      </c>
      <c r="C15" s="86">
        <v>0.41133750253886503</v>
      </c>
      <c r="D15" s="10">
        <v>3088</v>
      </c>
      <c r="E15" s="11">
        <v>125</v>
      </c>
      <c r="G15" s="8" t="s">
        <v>64</v>
      </c>
      <c r="H15" s="92">
        <v>-1.2172832480267686E-2</v>
      </c>
      <c r="I15" s="17"/>
      <c r="J15">
        <f t="shared" si="0"/>
        <v>-2.2831682322380406E-2</v>
      </c>
      <c r="K15">
        <f t="shared" si="1"/>
        <v>6.7616137061467796E-3</v>
      </c>
    </row>
    <row r="16" spans="1:11" x14ac:dyDescent="0.25">
      <c r="A16" s="8" t="s">
        <v>65</v>
      </c>
      <c r="B16" s="9">
        <v>0.13938575767802902</v>
      </c>
      <c r="C16" s="86">
        <v>0.33932118543735623</v>
      </c>
      <c r="D16" s="10">
        <v>3088</v>
      </c>
      <c r="E16" s="11">
        <v>125</v>
      </c>
      <c r="G16" s="8" t="s">
        <v>65</v>
      </c>
      <c r="H16" s="92">
        <v>1.4605685405289249E-2</v>
      </c>
      <c r="I16" s="17"/>
      <c r="J16">
        <f t="shared" si="0"/>
        <v>3.7044138173879679E-2</v>
      </c>
      <c r="K16">
        <f t="shared" si="1"/>
        <v>-5.9996976728675724E-3</v>
      </c>
    </row>
    <row r="17" spans="1:11" x14ac:dyDescent="0.25">
      <c r="A17" s="8" t="s">
        <v>66</v>
      </c>
      <c r="B17" s="9">
        <v>3.341208234897064E-2</v>
      </c>
      <c r="C17" s="86">
        <v>0.17606375645959321</v>
      </c>
      <c r="D17" s="10">
        <v>3088</v>
      </c>
      <c r="E17" s="11">
        <v>125</v>
      </c>
      <c r="G17" s="8" t="s">
        <v>66</v>
      </c>
      <c r="H17" s="92">
        <v>1.1395751788202988E-2</v>
      </c>
      <c r="I17" s="17"/>
      <c r="J17">
        <f t="shared" si="0"/>
        <v>6.2562541050605561E-2</v>
      </c>
      <c r="K17">
        <f t="shared" si="1"/>
        <v>-2.1626018030761001E-3</v>
      </c>
    </row>
    <row r="18" spans="1:11" x14ac:dyDescent="0.25">
      <c r="A18" s="8" t="s">
        <v>67</v>
      </c>
      <c r="B18" s="9">
        <v>0.17482281471481606</v>
      </c>
      <c r="C18" s="86">
        <v>0.37210899736618619</v>
      </c>
      <c r="D18" s="10">
        <v>3088</v>
      </c>
      <c r="E18" s="11">
        <v>125</v>
      </c>
      <c r="G18" s="8" t="s">
        <v>67</v>
      </c>
      <c r="H18" s="92">
        <v>5.8410309403922278E-2</v>
      </c>
      <c r="I18" s="17"/>
      <c r="J18">
        <f t="shared" si="0"/>
        <v>0.12952886129257879</v>
      </c>
      <c r="K18">
        <f t="shared" si="1"/>
        <v>-2.744210640063632E-2</v>
      </c>
    </row>
    <row r="19" spans="1:11" ht="24" x14ac:dyDescent="0.25">
      <c r="A19" s="8" t="s">
        <v>68</v>
      </c>
      <c r="B19" s="9">
        <v>0.30644616942288222</v>
      </c>
      <c r="C19" s="86">
        <v>0.45166318932746968</v>
      </c>
      <c r="D19" s="10">
        <v>3088</v>
      </c>
      <c r="E19" s="11">
        <v>125</v>
      </c>
      <c r="G19" s="8" t="s">
        <v>68</v>
      </c>
      <c r="H19" s="92">
        <v>-1.1399761842864372E-2</v>
      </c>
      <c r="I19" s="17"/>
      <c r="J19">
        <f t="shared" si="0"/>
        <v>-1.750496538262963E-2</v>
      </c>
      <c r="K19">
        <f t="shared" si="1"/>
        <v>7.7345540474100744E-3</v>
      </c>
    </row>
    <row r="20" spans="1:11" x14ac:dyDescent="0.25">
      <c r="A20" s="8" t="s">
        <v>69</v>
      </c>
      <c r="B20" s="9">
        <v>0.93621329733378333</v>
      </c>
      <c r="C20" s="86">
        <v>0.2394142465882417</v>
      </c>
      <c r="D20" s="10">
        <v>3088</v>
      </c>
      <c r="E20" s="11">
        <v>125</v>
      </c>
      <c r="G20" s="8" t="s">
        <v>69</v>
      </c>
      <c r="H20" s="92">
        <v>4.164900670351096E-2</v>
      </c>
      <c r="I20" s="17"/>
      <c r="J20">
        <f t="shared" si="0"/>
        <v>1.1096469173403794E-2</v>
      </c>
      <c r="K20">
        <f t="shared" si="1"/>
        <v>-0.16286563749747157</v>
      </c>
    </row>
    <row r="21" spans="1:11" x14ac:dyDescent="0.25">
      <c r="A21" s="8" t="s">
        <v>70</v>
      </c>
      <c r="B21" s="9">
        <v>9.044886938913263E-2</v>
      </c>
      <c r="C21" s="86">
        <v>0.28100409013581007</v>
      </c>
      <c r="D21" s="10">
        <v>3088</v>
      </c>
      <c r="E21" s="11">
        <v>125</v>
      </c>
      <c r="G21" s="8" t="s">
        <v>70</v>
      </c>
      <c r="H21" s="92">
        <v>-3.1170507725009008E-2</v>
      </c>
      <c r="I21" s="17"/>
      <c r="J21">
        <f t="shared" si="0"/>
        <v>-0.1008923767952791</v>
      </c>
      <c r="K21">
        <f t="shared" si="1"/>
        <v>1.0033082367768014E-2</v>
      </c>
    </row>
    <row r="22" spans="1:11" ht="24" x14ac:dyDescent="0.25">
      <c r="A22" s="8" t="s">
        <v>71</v>
      </c>
      <c r="B22" s="9">
        <v>0.22814714816064799</v>
      </c>
      <c r="C22" s="86">
        <v>0.41112348848853097</v>
      </c>
      <c r="D22" s="10">
        <v>3088</v>
      </c>
      <c r="E22" s="11">
        <v>125</v>
      </c>
      <c r="G22" s="8" t="s">
        <v>71</v>
      </c>
      <c r="H22" s="92">
        <v>-3.6064044281775058E-2</v>
      </c>
      <c r="I22" s="17"/>
      <c r="J22">
        <f t="shared" si="0"/>
        <v>-6.770748012984254E-2</v>
      </c>
      <c r="K22">
        <f t="shared" si="1"/>
        <v>2.0013229806634694E-2</v>
      </c>
    </row>
    <row r="23" spans="1:11" ht="24" x14ac:dyDescent="0.25">
      <c r="A23" s="8" t="s">
        <v>72</v>
      </c>
      <c r="B23" s="9">
        <v>1.219804134929271</v>
      </c>
      <c r="C23" s="86">
        <v>7.5883052976273504</v>
      </c>
      <c r="D23" s="10">
        <v>3088</v>
      </c>
      <c r="E23" s="11">
        <v>331</v>
      </c>
      <c r="G23" s="8" t="s">
        <v>72</v>
      </c>
      <c r="H23" s="92">
        <v>-3.7704585997012201E-3</v>
      </c>
      <c r="I23" s="17"/>
    </row>
    <row r="24" spans="1:11" ht="24" x14ac:dyDescent="0.25">
      <c r="A24" s="8" t="s">
        <v>73</v>
      </c>
      <c r="B24" s="9">
        <v>0.42119473506581168</v>
      </c>
      <c r="C24" s="86">
        <v>0.48373244157959905</v>
      </c>
      <c r="D24" s="10">
        <v>3088</v>
      </c>
      <c r="E24" s="11">
        <v>125</v>
      </c>
      <c r="G24" s="8" t="s">
        <v>73</v>
      </c>
      <c r="H24" s="92">
        <v>-1.9954997541326777E-2</v>
      </c>
      <c r="I24" s="17"/>
      <c r="J24">
        <f t="shared" ref="J24:J87" si="2">((1-B24)/C24)*H24</f>
        <v>-2.3876954791274094E-2</v>
      </c>
      <c r="K24">
        <f t="shared" ref="K24:K87" si="3">((0-B24)/C24)*H24</f>
        <v>1.7375183428285753E-2</v>
      </c>
    </row>
    <row r="25" spans="1:11" x14ac:dyDescent="0.25">
      <c r="A25" s="8" t="s">
        <v>74</v>
      </c>
      <c r="B25" s="9">
        <v>0.87983706720977595</v>
      </c>
      <c r="C25" s="86">
        <v>6.5188039369935797</v>
      </c>
      <c r="D25" s="10">
        <v>3088</v>
      </c>
      <c r="E25" s="11">
        <v>142</v>
      </c>
      <c r="G25" s="8" t="s">
        <v>74</v>
      </c>
      <c r="H25" s="92">
        <v>-1.5937397736532799E-3</v>
      </c>
      <c r="I25" s="17"/>
    </row>
    <row r="26" spans="1:11" ht="24" x14ac:dyDescent="0.25">
      <c r="A26" s="8" t="s">
        <v>75</v>
      </c>
      <c r="B26" s="9">
        <v>0.13499831252109348</v>
      </c>
      <c r="C26" s="86">
        <v>0.513504280028791</v>
      </c>
      <c r="D26" s="10">
        <v>3088</v>
      </c>
      <c r="E26" s="11">
        <v>125</v>
      </c>
      <c r="G26" s="8" t="s">
        <v>75</v>
      </c>
      <c r="H26" s="92">
        <v>-2.3746246120153199E-2</v>
      </c>
      <c r="I26" s="17"/>
    </row>
    <row r="27" spans="1:11" x14ac:dyDescent="0.25">
      <c r="A27" s="8" t="s">
        <v>76</v>
      </c>
      <c r="B27" s="9">
        <v>0.73004059539918809</v>
      </c>
      <c r="C27" s="86">
        <v>4.0318047362847702</v>
      </c>
      <c r="D27" s="10">
        <v>3088</v>
      </c>
      <c r="E27" s="11">
        <v>132</v>
      </c>
      <c r="G27" s="8" t="s">
        <v>76</v>
      </c>
      <c r="H27" s="92">
        <v>-6.2008541746455103E-3</v>
      </c>
      <c r="I27" s="17"/>
    </row>
    <row r="28" spans="1:11" x14ac:dyDescent="0.25">
      <c r="A28" s="8" t="s">
        <v>77</v>
      </c>
      <c r="B28" s="9">
        <v>1.3170731707317074</v>
      </c>
      <c r="C28" s="86">
        <v>5.0974062241998199</v>
      </c>
      <c r="D28" s="10">
        <v>3088</v>
      </c>
      <c r="E28" s="11">
        <v>136</v>
      </c>
      <c r="G28" s="8" t="s">
        <v>77</v>
      </c>
      <c r="H28" s="92">
        <v>-2.5050805836171399E-4</v>
      </c>
      <c r="I28" s="17"/>
    </row>
    <row r="29" spans="1:11" x14ac:dyDescent="0.25">
      <c r="A29" s="8" t="s">
        <v>78</v>
      </c>
      <c r="B29" s="9">
        <v>2.0443766937669379</v>
      </c>
      <c r="C29" s="86">
        <v>6.5626281073306396</v>
      </c>
      <c r="D29" s="10">
        <v>3088</v>
      </c>
      <c r="E29" s="11">
        <v>136</v>
      </c>
      <c r="G29" s="8" t="s">
        <v>78</v>
      </c>
      <c r="H29" s="92">
        <v>-1.9197226465825799E-2</v>
      </c>
      <c r="I29" s="17"/>
    </row>
    <row r="30" spans="1:11" x14ac:dyDescent="0.25">
      <c r="A30" s="8" t="s">
        <v>165</v>
      </c>
      <c r="B30" s="9">
        <v>0.3705703678704016</v>
      </c>
      <c r="C30" s="86">
        <v>0.4731582835397129</v>
      </c>
      <c r="D30" s="10">
        <v>3088</v>
      </c>
      <c r="E30" s="11">
        <v>125</v>
      </c>
      <c r="G30" s="8" t="s">
        <v>165</v>
      </c>
      <c r="H30" s="92">
        <v>5.5241318264248107E-2</v>
      </c>
      <c r="I30" s="17"/>
      <c r="J30">
        <f t="shared" si="2"/>
        <v>7.3486027494436557E-2</v>
      </c>
      <c r="K30">
        <f t="shared" si="3"/>
        <v>-4.3264159886805001E-2</v>
      </c>
    </row>
    <row r="31" spans="1:11" x14ac:dyDescent="0.25">
      <c r="A31" s="8" t="s">
        <v>82</v>
      </c>
      <c r="B31" s="9">
        <v>4.7249409382382722E-3</v>
      </c>
      <c r="C31" s="86">
        <v>6.7184217556771009E-2</v>
      </c>
      <c r="D31" s="10">
        <v>3088</v>
      </c>
      <c r="E31" s="11">
        <v>125</v>
      </c>
      <c r="G31" s="8" t="s">
        <v>82</v>
      </c>
      <c r="H31" s="92">
        <v>1.0583894743406059E-3</v>
      </c>
      <c r="I31" s="17"/>
      <c r="J31">
        <f t="shared" si="2"/>
        <v>1.5679108649208792E-2</v>
      </c>
      <c r="K31">
        <f t="shared" si="3"/>
        <v>-7.4434561237342529E-5</v>
      </c>
    </row>
    <row r="32" spans="1:11" x14ac:dyDescent="0.25">
      <c r="A32" s="8" t="s">
        <v>83</v>
      </c>
      <c r="B32" s="9">
        <v>0.17178535268309147</v>
      </c>
      <c r="C32" s="86">
        <v>0.36954048961420316</v>
      </c>
      <c r="D32" s="10">
        <v>3088</v>
      </c>
      <c r="E32" s="11">
        <v>125</v>
      </c>
      <c r="G32" s="8" t="s">
        <v>83</v>
      </c>
      <c r="H32" s="92">
        <v>3.5889521097524302E-2</v>
      </c>
      <c r="I32" s="17"/>
      <c r="J32">
        <f t="shared" si="2"/>
        <v>8.043564343704436E-2</v>
      </c>
      <c r="K32">
        <f t="shared" si="3"/>
        <v>-1.6683676654219878E-2</v>
      </c>
    </row>
    <row r="33" spans="1:11" x14ac:dyDescent="0.25">
      <c r="A33" s="8" t="s">
        <v>85</v>
      </c>
      <c r="B33" s="9">
        <v>0.33817077286533914</v>
      </c>
      <c r="C33" s="86">
        <v>0.46348802417633211</v>
      </c>
      <c r="D33" s="10">
        <v>3088</v>
      </c>
      <c r="E33" s="11">
        <v>125</v>
      </c>
      <c r="G33" s="8" t="s">
        <v>85</v>
      </c>
      <c r="H33" s="92">
        <v>6.8577411432218724E-2</v>
      </c>
      <c r="I33" s="17"/>
      <c r="J33">
        <f t="shared" si="2"/>
        <v>9.7923857445373505E-2</v>
      </c>
      <c r="K33">
        <f t="shared" si="3"/>
        <v>-5.0035545721705377E-2</v>
      </c>
    </row>
    <row r="34" spans="1:11" x14ac:dyDescent="0.25">
      <c r="A34" s="8" t="s">
        <v>86</v>
      </c>
      <c r="B34" s="9">
        <v>2.5987175160310495E-2</v>
      </c>
      <c r="C34" s="86">
        <v>0.15586886948476761</v>
      </c>
      <c r="D34" s="10">
        <v>3088</v>
      </c>
      <c r="E34" s="11">
        <v>125</v>
      </c>
      <c r="G34" s="8" t="s">
        <v>86</v>
      </c>
      <c r="H34" s="92">
        <v>3.2237188664363994E-2</v>
      </c>
      <c r="I34" s="17"/>
      <c r="J34">
        <f t="shared" si="2"/>
        <v>0.20144776374948767</v>
      </c>
      <c r="K34">
        <f t="shared" si="3"/>
        <v>-5.3747324354506409E-3</v>
      </c>
    </row>
    <row r="35" spans="1:11" x14ac:dyDescent="0.25">
      <c r="A35" s="8" t="s">
        <v>87</v>
      </c>
      <c r="B35" s="9">
        <v>0.11441106986162673</v>
      </c>
      <c r="C35" s="86">
        <v>0.31185134678774173</v>
      </c>
      <c r="D35" s="10">
        <v>3088</v>
      </c>
      <c r="E35" s="11">
        <v>125</v>
      </c>
      <c r="G35" s="8" t="s">
        <v>87</v>
      </c>
      <c r="H35" s="92">
        <v>5.5692724101510938E-2</v>
      </c>
      <c r="I35" s="17"/>
      <c r="J35">
        <f t="shared" si="2"/>
        <v>0.15815503271537379</v>
      </c>
      <c r="K35">
        <f t="shared" si="3"/>
        <v>-2.0432376558884035E-2</v>
      </c>
    </row>
    <row r="36" spans="1:11" x14ac:dyDescent="0.25">
      <c r="A36" s="8" t="s">
        <v>88</v>
      </c>
      <c r="B36" s="9">
        <v>5.5686803914951066E-2</v>
      </c>
      <c r="C36" s="86">
        <v>0.22466306871791789</v>
      </c>
      <c r="D36" s="10">
        <v>3088</v>
      </c>
      <c r="E36" s="11">
        <v>125</v>
      </c>
      <c r="G36" s="8" t="s">
        <v>88</v>
      </c>
      <c r="H36" s="92">
        <v>4.6307295190592304E-2</v>
      </c>
      <c r="I36" s="17"/>
      <c r="J36">
        <f t="shared" si="2"/>
        <v>0.19464075770453715</v>
      </c>
      <c r="K36">
        <f t="shared" si="3"/>
        <v>-1.147810043647199E-2</v>
      </c>
    </row>
    <row r="37" spans="1:11" x14ac:dyDescent="0.25">
      <c r="A37" s="8" t="s">
        <v>89</v>
      </c>
      <c r="B37" s="9">
        <v>4.4549443131960853E-2</v>
      </c>
      <c r="C37" s="86">
        <v>0.20212626912586751</v>
      </c>
      <c r="D37" s="10">
        <v>3088</v>
      </c>
      <c r="E37" s="11">
        <v>125</v>
      </c>
      <c r="G37" s="8" t="s">
        <v>89</v>
      </c>
      <c r="H37" s="92">
        <v>-2.6464305367640877E-2</v>
      </c>
      <c r="I37" s="17"/>
      <c r="J37">
        <f t="shared" si="2"/>
        <v>-0.12509672993020368</v>
      </c>
      <c r="K37">
        <f t="shared" si="3"/>
        <v>5.8328394033157491E-3</v>
      </c>
    </row>
    <row r="38" spans="1:11" x14ac:dyDescent="0.25">
      <c r="A38" s="8" t="s">
        <v>90</v>
      </c>
      <c r="B38" s="9">
        <v>1.923725953425582E-2</v>
      </c>
      <c r="C38" s="86">
        <v>0.13457087997941916</v>
      </c>
      <c r="D38" s="10">
        <v>3088</v>
      </c>
      <c r="E38" s="11">
        <v>125</v>
      </c>
      <c r="G38" s="8" t="s">
        <v>90</v>
      </c>
      <c r="H38" s="92">
        <v>-3.658505328202184E-3</v>
      </c>
      <c r="I38" s="17"/>
      <c r="J38">
        <f t="shared" si="2"/>
        <v>-2.6663463241414911E-2</v>
      </c>
      <c r="K38">
        <f t="shared" si="3"/>
        <v>5.2299291285638327E-4</v>
      </c>
    </row>
    <row r="39" spans="1:11" x14ac:dyDescent="0.25">
      <c r="A39" s="8" t="s">
        <v>92</v>
      </c>
      <c r="B39" s="9">
        <v>3.0374620317246033E-3</v>
      </c>
      <c r="C39" s="86">
        <v>5.3912858583154658E-2</v>
      </c>
      <c r="D39" s="10">
        <v>3088</v>
      </c>
      <c r="E39" s="11">
        <v>125</v>
      </c>
      <c r="G39" s="8" t="s">
        <v>92</v>
      </c>
      <c r="H39" s="92">
        <v>-1.0087740465451052E-2</v>
      </c>
      <c r="I39" s="17"/>
    </row>
    <row r="40" spans="1:11" x14ac:dyDescent="0.25">
      <c r="A40" s="8" t="s">
        <v>94</v>
      </c>
      <c r="B40" s="12">
        <v>0.44138601036269431</v>
      </c>
      <c r="C40" s="86">
        <v>0.49663293494145089</v>
      </c>
      <c r="D40" s="10">
        <v>3088</v>
      </c>
      <c r="E40" s="11">
        <v>0</v>
      </c>
      <c r="G40" s="8" t="s">
        <v>94</v>
      </c>
      <c r="H40" s="92">
        <v>6.1523979317494849E-2</v>
      </c>
      <c r="I40" s="17"/>
      <c r="J40">
        <f t="shared" si="2"/>
        <v>6.9202328574846955E-2</v>
      </c>
      <c r="K40">
        <f t="shared" si="3"/>
        <v>-5.4679868897110961E-2</v>
      </c>
    </row>
    <row r="41" spans="1:11" x14ac:dyDescent="0.25">
      <c r="A41" s="8" t="s">
        <v>95</v>
      </c>
      <c r="B41" s="12">
        <v>0.19073834196891193</v>
      </c>
      <c r="C41" s="86">
        <v>0.39294685291134107</v>
      </c>
      <c r="D41" s="10">
        <v>3088</v>
      </c>
      <c r="E41" s="11">
        <v>0</v>
      </c>
      <c r="G41" s="8" t="s">
        <v>95</v>
      </c>
      <c r="H41" s="92">
        <v>1.0564392882624597E-2</v>
      </c>
      <c r="I41" s="17"/>
      <c r="J41">
        <f t="shared" si="2"/>
        <v>2.1757034155999621E-2</v>
      </c>
      <c r="K41">
        <f t="shared" si="3"/>
        <v>-5.1280084505337248E-3</v>
      </c>
    </row>
    <row r="42" spans="1:11" x14ac:dyDescent="0.25">
      <c r="A42" s="8" t="s">
        <v>96</v>
      </c>
      <c r="B42" s="12">
        <v>0.10589378238341969</v>
      </c>
      <c r="C42" s="86">
        <v>0.30775145797149872</v>
      </c>
      <c r="D42" s="10">
        <v>3088</v>
      </c>
      <c r="E42" s="11">
        <v>0</v>
      </c>
      <c r="G42" s="8" t="s">
        <v>96</v>
      </c>
      <c r="H42" s="92">
        <v>-3.5822011639878762E-2</v>
      </c>
      <c r="I42" s="17"/>
      <c r="J42">
        <f t="shared" si="2"/>
        <v>-0.10407321396903124</v>
      </c>
      <c r="K42">
        <f t="shared" si="3"/>
        <v>1.2325947471160167E-2</v>
      </c>
    </row>
    <row r="43" spans="1:11" x14ac:dyDescent="0.25">
      <c r="A43" s="8" t="s">
        <v>97</v>
      </c>
      <c r="B43" s="12">
        <v>1.4896373056994816E-2</v>
      </c>
      <c r="C43" s="86">
        <v>0.12115785059872669</v>
      </c>
      <c r="D43" s="10">
        <v>3088</v>
      </c>
      <c r="E43" s="11">
        <v>0</v>
      </c>
      <c r="G43" s="8" t="s">
        <v>97</v>
      </c>
      <c r="H43" s="92">
        <v>-1.0110819022568355E-2</v>
      </c>
      <c r="I43" s="17"/>
      <c r="J43">
        <f t="shared" si="2"/>
        <v>-8.2208494466318088E-2</v>
      </c>
      <c r="K43">
        <f t="shared" si="3"/>
        <v>1.2431264777944219E-3</v>
      </c>
    </row>
    <row r="44" spans="1:11" x14ac:dyDescent="0.25">
      <c r="A44" s="8" t="s">
        <v>98</v>
      </c>
      <c r="B44" s="12">
        <v>5.5375647668393785E-2</v>
      </c>
      <c r="C44" s="86">
        <v>0.22874905530751855</v>
      </c>
      <c r="D44" s="10">
        <v>3088</v>
      </c>
      <c r="E44" s="11">
        <v>0</v>
      </c>
      <c r="G44" s="8" t="s">
        <v>98</v>
      </c>
      <c r="H44" s="92">
        <v>-2.5983147456733271E-2</v>
      </c>
      <c r="I44" s="17"/>
      <c r="J44">
        <f t="shared" si="2"/>
        <v>-0.10729798995172751</v>
      </c>
      <c r="K44">
        <f t="shared" si="3"/>
        <v>6.2900090098544411E-3</v>
      </c>
    </row>
    <row r="45" spans="1:11" x14ac:dyDescent="0.25">
      <c r="A45" s="8" t="s">
        <v>99</v>
      </c>
      <c r="B45" s="12">
        <v>0.11204663212435235</v>
      </c>
      <c r="C45" s="86">
        <v>0.31547490195345868</v>
      </c>
      <c r="D45" s="10">
        <v>3088</v>
      </c>
      <c r="E45" s="11">
        <v>0</v>
      </c>
      <c r="G45" s="8" t="s">
        <v>99</v>
      </c>
      <c r="H45" s="92">
        <v>-5.051069251771656E-2</v>
      </c>
      <c r="I45" s="17"/>
      <c r="J45">
        <f t="shared" si="2"/>
        <v>-0.14217023052266289</v>
      </c>
      <c r="K45">
        <f t="shared" si="3"/>
        <v>1.7939788388344775E-2</v>
      </c>
    </row>
    <row r="46" spans="1:11" x14ac:dyDescent="0.25">
      <c r="A46" s="8" t="s">
        <v>100</v>
      </c>
      <c r="B46" s="12">
        <v>6.4766839378238344E-4</v>
      </c>
      <c r="C46" s="86">
        <v>2.5445207577580061E-2</v>
      </c>
      <c r="D46" s="10">
        <v>3088</v>
      </c>
      <c r="E46" s="11">
        <v>0</v>
      </c>
      <c r="G46" s="8" t="s">
        <v>100</v>
      </c>
      <c r="H46" s="92">
        <v>3.2662578271570953E-3</v>
      </c>
      <c r="I46" s="17"/>
      <c r="J46">
        <f t="shared" si="2"/>
        <v>0.12828122408687123</v>
      </c>
      <c r="K46">
        <f t="shared" si="3"/>
        <v>-8.3137539913720815E-5</v>
      </c>
    </row>
    <row r="47" spans="1:11" x14ac:dyDescent="0.25">
      <c r="A47" s="8" t="s">
        <v>101</v>
      </c>
      <c r="B47" s="12">
        <v>6.4766839378238344E-4</v>
      </c>
      <c r="C47" s="86">
        <v>2.5445207577580176E-2</v>
      </c>
      <c r="D47" s="10">
        <v>3088</v>
      </c>
      <c r="E47" s="11">
        <v>0</v>
      </c>
      <c r="G47" s="8" t="s">
        <v>101</v>
      </c>
      <c r="H47" s="92">
        <v>-6.1774830126823284E-3</v>
      </c>
      <c r="I47" s="17"/>
      <c r="J47">
        <f t="shared" si="2"/>
        <v>-0.24261865553108533</v>
      </c>
      <c r="K47">
        <f t="shared" si="3"/>
        <v>1.5723827318929703E-4</v>
      </c>
    </row>
    <row r="48" spans="1:11" ht="24" x14ac:dyDescent="0.25">
      <c r="A48" s="8" t="s">
        <v>102</v>
      </c>
      <c r="B48" s="12">
        <v>3.2383419689119167E-4</v>
      </c>
      <c r="C48" s="86">
        <v>1.7995393768717127E-2</v>
      </c>
      <c r="D48" s="10">
        <v>3088</v>
      </c>
      <c r="E48" s="11">
        <v>0</v>
      </c>
      <c r="G48" s="8" t="s">
        <v>102</v>
      </c>
      <c r="H48" s="92">
        <v>4.6036165022324627E-3</v>
      </c>
      <c r="I48" s="17"/>
      <c r="J48">
        <f t="shared" si="2"/>
        <v>0.25573909373297077</v>
      </c>
      <c r="K48">
        <f t="shared" si="3"/>
        <v>-8.2843891717839562E-5</v>
      </c>
    </row>
    <row r="49" spans="1:11" ht="24" x14ac:dyDescent="0.25">
      <c r="A49" s="8" t="s">
        <v>104</v>
      </c>
      <c r="B49" s="12">
        <v>1.133419689119171E-2</v>
      </c>
      <c r="C49" s="86">
        <v>0.10587427849595345</v>
      </c>
      <c r="D49" s="10">
        <v>3088</v>
      </c>
      <c r="E49" s="11">
        <v>0</v>
      </c>
      <c r="G49" s="8" t="s">
        <v>104</v>
      </c>
      <c r="H49" s="92">
        <v>4.0922138633550705E-3</v>
      </c>
      <c r="I49" s="17"/>
      <c r="J49">
        <f t="shared" si="2"/>
        <v>3.8213548778625893E-2</v>
      </c>
      <c r="K49">
        <f t="shared" si="3"/>
        <v>-4.3808523002027724E-4</v>
      </c>
    </row>
    <row r="50" spans="1:11" x14ac:dyDescent="0.25">
      <c r="A50" s="8" t="s">
        <v>105</v>
      </c>
      <c r="B50" s="12">
        <v>1.2953367875647668E-2</v>
      </c>
      <c r="C50" s="86">
        <v>0.11309164374520904</v>
      </c>
      <c r="D50" s="10">
        <v>3088</v>
      </c>
      <c r="E50" s="11">
        <v>0</v>
      </c>
      <c r="G50" s="8" t="s">
        <v>105</v>
      </c>
      <c r="H50" s="92">
        <v>1.4046210809716492E-2</v>
      </c>
      <c r="I50" s="17"/>
      <c r="J50">
        <f t="shared" si="2"/>
        <v>0.12259318738946769</v>
      </c>
      <c r="K50">
        <f t="shared" si="3"/>
        <v>-1.6088344801767414E-3</v>
      </c>
    </row>
    <row r="51" spans="1:11" x14ac:dyDescent="0.25">
      <c r="A51" s="8" t="s">
        <v>106</v>
      </c>
      <c r="B51" s="12">
        <v>1.327720207253886E-2</v>
      </c>
      <c r="C51" s="86">
        <v>0.11447777896708107</v>
      </c>
      <c r="D51" s="10">
        <v>3088</v>
      </c>
      <c r="E51" s="11">
        <v>0</v>
      </c>
      <c r="G51" s="8" t="s">
        <v>106</v>
      </c>
      <c r="H51" s="92">
        <v>-1.1675709994364311E-2</v>
      </c>
      <c r="I51" s="17"/>
      <c r="J51">
        <f t="shared" si="2"/>
        <v>-0.10063690383739567</v>
      </c>
      <c r="K51">
        <f t="shared" si="3"/>
        <v>1.3541559098566532E-3</v>
      </c>
    </row>
    <row r="52" spans="1:11" x14ac:dyDescent="0.25">
      <c r="A52" s="8" t="s">
        <v>107</v>
      </c>
      <c r="B52" s="12">
        <v>9.8121761658031076E-2</v>
      </c>
      <c r="C52" s="86">
        <v>0.29752739063059475</v>
      </c>
      <c r="D52" s="10">
        <v>3088</v>
      </c>
      <c r="E52" s="11">
        <v>0</v>
      </c>
      <c r="G52" s="8" t="s">
        <v>107</v>
      </c>
      <c r="H52" s="92">
        <v>4.8846996363262646E-2</v>
      </c>
      <c r="I52" s="17"/>
      <c r="J52">
        <f t="shared" si="2"/>
        <v>0.14806718445325484</v>
      </c>
      <c r="K52">
        <f t="shared" si="3"/>
        <v>-1.610928434087476E-2</v>
      </c>
    </row>
    <row r="53" spans="1:11" x14ac:dyDescent="0.25">
      <c r="A53" s="8" t="s">
        <v>108</v>
      </c>
      <c r="B53" s="12">
        <v>0.21858808290155443</v>
      </c>
      <c r="C53" s="86">
        <v>0.41335537263785649</v>
      </c>
      <c r="D53" s="10">
        <v>3088</v>
      </c>
      <c r="E53" s="11">
        <v>0</v>
      </c>
      <c r="G53" s="8" t="s">
        <v>108</v>
      </c>
      <c r="H53" s="92">
        <v>3.1227284315968922E-2</v>
      </c>
      <c r="I53" s="17"/>
      <c r="J53">
        <f t="shared" si="2"/>
        <v>5.9032430006656061E-2</v>
      </c>
      <c r="K53">
        <f t="shared" si="3"/>
        <v>-1.651342323020839E-2</v>
      </c>
    </row>
    <row r="54" spans="1:11" x14ac:dyDescent="0.25">
      <c r="A54" s="8" t="s">
        <v>109</v>
      </c>
      <c r="B54" s="12">
        <v>4.6955958549222798E-2</v>
      </c>
      <c r="C54" s="86">
        <v>0.21157881069674467</v>
      </c>
      <c r="D54" s="10">
        <v>3088</v>
      </c>
      <c r="E54" s="11">
        <v>0</v>
      </c>
      <c r="G54" s="8" t="s">
        <v>109</v>
      </c>
      <c r="H54" s="92">
        <v>5.0535619415721005E-3</v>
      </c>
      <c r="I54" s="17"/>
      <c r="J54">
        <f t="shared" si="2"/>
        <v>2.2763466155506722E-2</v>
      </c>
      <c r="K54">
        <f t="shared" si="3"/>
        <v>-1.121543524481303E-3</v>
      </c>
    </row>
    <row r="55" spans="1:11" x14ac:dyDescent="0.25">
      <c r="A55" s="8" t="s">
        <v>110</v>
      </c>
      <c r="B55" s="12">
        <v>0.28270725388601037</v>
      </c>
      <c r="C55" s="86">
        <v>0.45038822376705068</v>
      </c>
      <c r="D55" s="10">
        <v>3088</v>
      </c>
      <c r="E55" s="11">
        <v>0</v>
      </c>
      <c r="G55" s="8" t="s">
        <v>110</v>
      </c>
      <c r="H55" s="92">
        <v>1.4960824522095718E-2</v>
      </c>
      <c r="I55" s="17"/>
      <c r="J55">
        <f t="shared" si="2"/>
        <v>2.3826757315781821E-2</v>
      </c>
      <c r="K55">
        <f t="shared" si="3"/>
        <v>-9.3908619127212323E-3</v>
      </c>
    </row>
    <row r="56" spans="1:11" x14ac:dyDescent="0.25">
      <c r="A56" s="8" t="s">
        <v>111</v>
      </c>
      <c r="B56" s="12">
        <v>5.6670984455958549E-2</v>
      </c>
      <c r="C56" s="86">
        <v>0.23125030067321761</v>
      </c>
      <c r="D56" s="10">
        <v>3088</v>
      </c>
      <c r="E56" s="11">
        <v>0</v>
      </c>
      <c r="G56" s="8" t="s">
        <v>111</v>
      </c>
      <c r="H56" s="92">
        <v>2.8882970878005652E-3</v>
      </c>
      <c r="I56" s="17"/>
      <c r="J56">
        <f t="shared" si="2"/>
        <v>1.1782101214578797E-2</v>
      </c>
      <c r="K56">
        <f t="shared" si="3"/>
        <v>-7.0781589857579449E-4</v>
      </c>
    </row>
    <row r="57" spans="1:11" x14ac:dyDescent="0.25">
      <c r="A57" s="8" t="s">
        <v>112</v>
      </c>
      <c r="B57" s="12">
        <v>0.21988341968911918</v>
      </c>
      <c r="C57" s="86">
        <v>0.41423455702252315</v>
      </c>
      <c r="D57" s="10">
        <v>3088</v>
      </c>
      <c r="E57" s="11">
        <v>0</v>
      </c>
      <c r="G57" s="8" t="s">
        <v>112</v>
      </c>
      <c r="H57" s="92">
        <v>-6.4680759014768344E-2</v>
      </c>
      <c r="I57" s="17"/>
      <c r="J57">
        <f t="shared" si="2"/>
        <v>-0.12181149949729973</v>
      </c>
      <c r="K57">
        <f t="shared" si="3"/>
        <v>3.4333751830081582E-2</v>
      </c>
    </row>
    <row r="58" spans="1:11" x14ac:dyDescent="0.25">
      <c r="A58" s="8" t="s">
        <v>113</v>
      </c>
      <c r="B58" s="12">
        <v>3.5945595854922283E-2</v>
      </c>
      <c r="C58" s="86">
        <v>0.18618468148689696</v>
      </c>
      <c r="D58" s="10">
        <v>3088</v>
      </c>
      <c r="E58" s="11">
        <v>0</v>
      </c>
      <c r="G58" s="8" t="s">
        <v>113</v>
      </c>
      <c r="H58" s="92">
        <v>-4.1508375268252032E-2</v>
      </c>
      <c r="I58" s="17"/>
      <c r="J58">
        <f t="shared" si="2"/>
        <v>-0.21492816523190283</v>
      </c>
      <c r="K58">
        <f t="shared" si="3"/>
        <v>8.0137811020292975E-3</v>
      </c>
    </row>
    <row r="59" spans="1:11" x14ac:dyDescent="0.25">
      <c r="A59" s="8" t="s">
        <v>166</v>
      </c>
      <c r="B59" s="12">
        <v>6.4766839378238344E-4</v>
      </c>
      <c r="C59" s="86">
        <v>2.5445207577580248E-2</v>
      </c>
      <c r="D59" s="10">
        <v>3088</v>
      </c>
      <c r="E59" s="11">
        <v>0</v>
      </c>
      <c r="G59" s="8" t="s">
        <v>166</v>
      </c>
      <c r="H59" s="92">
        <v>-4.8391230779062967E-3</v>
      </c>
      <c r="I59" s="17"/>
      <c r="J59">
        <f t="shared" si="2"/>
        <v>-0.19005500018384994</v>
      </c>
      <c r="K59">
        <f t="shared" si="3"/>
        <v>1.2317239156438753E-4</v>
      </c>
    </row>
    <row r="60" spans="1:11" ht="24" x14ac:dyDescent="0.25">
      <c r="A60" s="8" t="s">
        <v>114</v>
      </c>
      <c r="B60" s="12">
        <v>0.29404145077720206</v>
      </c>
      <c r="C60" s="86">
        <v>0.45568445181821265</v>
      </c>
      <c r="D60" s="10">
        <v>3088</v>
      </c>
      <c r="E60" s="11">
        <v>0</v>
      </c>
      <c r="G60" s="8" t="s">
        <v>114</v>
      </c>
      <c r="H60" s="92">
        <v>-1.0443579975631251E-2</v>
      </c>
      <c r="I60" s="17"/>
      <c r="J60">
        <f t="shared" si="2"/>
        <v>-1.6179473622308548E-2</v>
      </c>
      <c r="K60">
        <f t="shared" si="3"/>
        <v>6.7389734169982377E-3</v>
      </c>
    </row>
    <row r="61" spans="1:11" x14ac:dyDescent="0.25">
      <c r="A61" s="8" t="s">
        <v>115</v>
      </c>
      <c r="B61" s="12">
        <v>0.17519430051813473</v>
      </c>
      <c r="C61" s="86">
        <v>0.38019477533410279</v>
      </c>
      <c r="D61" s="10">
        <v>3088</v>
      </c>
      <c r="E61" s="11">
        <v>0</v>
      </c>
      <c r="G61" s="8" t="s">
        <v>115</v>
      </c>
      <c r="H61" s="92">
        <v>-7.1179857830695623E-2</v>
      </c>
      <c r="I61" s="17"/>
      <c r="J61">
        <f t="shared" si="2"/>
        <v>-0.15441967179973629</v>
      </c>
      <c r="K61">
        <f t="shared" si="3"/>
        <v>3.2799781092916112E-2</v>
      </c>
    </row>
    <row r="62" spans="1:11" ht="24" x14ac:dyDescent="0.25">
      <c r="A62" s="8" t="s">
        <v>116</v>
      </c>
      <c r="B62" s="12">
        <v>9.71502590673575E-4</v>
      </c>
      <c r="C62" s="86">
        <v>3.115883783655754E-2</v>
      </c>
      <c r="D62" s="10">
        <v>3088</v>
      </c>
      <c r="E62" s="11">
        <v>0</v>
      </c>
      <c r="G62" s="8" t="s">
        <v>116</v>
      </c>
      <c r="H62" s="92">
        <v>2.3991214414500987E-4</v>
      </c>
      <c r="I62" s="17"/>
      <c r="J62">
        <f t="shared" si="2"/>
        <v>7.6921697186739142E-3</v>
      </c>
      <c r="K62">
        <f t="shared" si="3"/>
        <v>-7.4802298722922983E-6</v>
      </c>
    </row>
    <row r="63" spans="1:11" x14ac:dyDescent="0.25">
      <c r="A63" s="8" t="s">
        <v>117</v>
      </c>
      <c r="B63" s="12">
        <v>0.48542746113989638</v>
      </c>
      <c r="C63" s="86">
        <v>0.49986853981290458</v>
      </c>
      <c r="D63" s="10">
        <v>3088</v>
      </c>
      <c r="E63" s="11">
        <v>0</v>
      </c>
      <c r="G63" s="8" t="s">
        <v>117</v>
      </c>
      <c r="H63" s="92">
        <v>-9.8742861794797656E-3</v>
      </c>
      <c r="I63" s="17"/>
      <c r="J63">
        <f t="shared" si="2"/>
        <v>-1.0164745536312235E-2</v>
      </c>
      <c r="K63">
        <f t="shared" si="3"/>
        <v>9.5890204902026668E-3</v>
      </c>
    </row>
    <row r="64" spans="1:11" x14ac:dyDescent="0.25">
      <c r="A64" s="8" t="s">
        <v>118</v>
      </c>
      <c r="B64" s="12">
        <v>6.3471502590673579E-2</v>
      </c>
      <c r="C64" s="86">
        <v>0.24384857354440626</v>
      </c>
      <c r="D64" s="10">
        <v>3088</v>
      </c>
      <c r="E64" s="11">
        <v>0</v>
      </c>
      <c r="G64" s="8" t="s">
        <v>118</v>
      </c>
      <c r="H64" s="92">
        <v>7.7371381598008819E-3</v>
      </c>
      <c r="I64" s="17"/>
      <c r="J64">
        <f t="shared" si="2"/>
        <v>2.9715369131438175E-2</v>
      </c>
      <c r="K64">
        <f t="shared" si="3"/>
        <v>-2.0139046852565294E-3</v>
      </c>
    </row>
    <row r="65" spans="1:11" x14ac:dyDescent="0.25">
      <c r="A65" s="8" t="s">
        <v>119</v>
      </c>
      <c r="B65" s="12">
        <v>0.21761658031088082</v>
      </c>
      <c r="C65" s="86">
        <v>0.41269208621872955</v>
      </c>
      <c r="D65" s="10">
        <v>3088</v>
      </c>
      <c r="E65" s="11">
        <v>0</v>
      </c>
      <c r="G65" s="8" t="s">
        <v>119</v>
      </c>
      <c r="H65" s="92">
        <v>7.4295812021717339E-2</v>
      </c>
      <c r="I65" s="17"/>
      <c r="J65">
        <f t="shared" si="2"/>
        <v>0.14085031775318088</v>
      </c>
      <c r="K65">
        <f t="shared" si="3"/>
        <v>-3.9176909573732432E-2</v>
      </c>
    </row>
    <row r="66" spans="1:11" x14ac:dyDescent="0.25">
      <c r="A66" s="8" t="s">
        <v>120</v>
      </c>
      <c r="B66" s="12">
        <v>1.4248704663212432E-2</v>
      </c>
      <c r="C66" s="86">
        <v>0.11853366198369625</v>
      </c>
      <c r="D66" s="10">
        <v>3088</v>
      </c>
      <c r="E66" s="11">
        <v>0</v>
      </c>
      <c r="G66" s="8" t="s">
        <v>120</v>
      </c>
      <c r="H66" s="92">
        <v>5.4189356447527648E-3</v>
      </c>
      <c r="I66" s="17"/>
      <c r="J66">
        <f t="shared" si="2"/>
        <v>4.5065028294632936E-2</v>
      </c>
      <c r="K66">
        <f t="shared" si="3"/>
        <v>-6.5139988336525918E-4</v>
      </c>
    </row>
    <row r="67" spans="1:11" x14ac:dyDescent="0.25">
      <c r="A67" s="8" t="s">
        <v>121</v>
      </c>
      <c r="B67" s="12">
        <v>1.9430051813471502E-3</v>
      </c>
      <c r="C67" s="86">
        <v>4.4043820277125244E-2</v>
      </c>
      <c r="D67" s="10">
        <v>3088</v>
      </c>
      <c r="E67" s="11">
        <v>0</v>
      </c>
      <c r="G67" s="8" t="s">
        <v>121</v>
      </c>
      <c r="H67" s="92">
        <v>4.4051320114922117E-3</v>
      </c>
      <c r="I67" s="17"/>
      <c r="J67">
        <f t="shared" si="2"/>
        <v>9.982269452345359E-2</v>
      </c>
      <c r="K67">
        <f t="shared" si="3"/>
        <v>-1.9433360387434185E-4</v>
      </c>
    </row>
    <row r="68" spans="1:11" x14ac:dyDescent="0.25">
      <c r="A68" s="8" t="s">
        <v>167</v>
      </c>
      <c r="B68" s="12">
        <v>6.4766839378238344E-4</v>
      </c>
      <c r="C68" s="86">
        <v>2.5445207577580144E-2</v>
      </c>
      <c r="D68" s="10">
        <v>3088</v>
      </c>
      <c r="E68" s="11">
        <v>0</v>
      </c>
      <c r="G68" s="8" t="s">
        <v>167</v>
      </c>
      <c r="H68" s="92">
        <v>-4.7749813981229454E-3</v>
      </c>
      <c r="I68" s="17"/>
      <c r="J68">
        <f t="shared" si="2"/>
        <v>-0.18753585637065145</v>
      </c>
      <c r="K68">
        <f t="shared" si="3"/>
        <v>1.2153976433613188E-4</v>
      </c>
    </row>
    <row r="69" spans="1:11" x14ac:dyDescent="0.25">
      <c r="A69" s="8" t="s">
        <v>122</v>
      </c>
      <c r="B69" s="12">
        <v>2.3963730569948185E-2</v>
      </c>
      <c r="C69" s="86">
        <v>0.1529609327607114</v>
      </c>
      <c r="D69" s="10">
        <v>3088</v>
      </c>
      <c r="E69" s="11">
        <v>0</v>
      </c>
      <c r="G69" s="8" t="s">
        <v>122</v>
      </c>
      <c r="H69" s="92">
        <v>-2.8492948974883636E-2</v>
      </c>
      <c r="I69" s="17"/>
      <c r="J69">
        <f t="shared" si="2"/>
        <v>-0.18181212104669767</v>
      </c>
      <c r="K69">
        <f t="shared" si="3"/>
        <v>4.463867603668091E-3</v>
      </c>
    </row>
    <row r="70" spans="1:11" x14ac:dyDescent="0.25">
      <c r="A70" s="8" t="s">
        <v>123</v>
      </c>
      <c r="B70" s="12">
        <v>9.6826424870466304E-2</v>
      </c>
      <c r="C70" s="86">
        <v>0.29576916191109059</v>
      </c>
      <c r="D70" s="10">
        <v>3088</v>
      </c>
      <c r="E70" s="11">
        <v>0</v>
      </c>
      <c r="G70" s="8" t="s">
        <v>123</v>
      </c>
      <c r="H70" s="92">
        <v>-6.4284139547984967E-2</v>
      </c>
      <c r="I70" s="17"/>
      <c r="J70">
        <f t="shared" si="2"/>
        <v>-0.19630084409250353</v>
      </c>
      <c r="K70">
        <f t="shared" si="3"/>
        <v>2.1044801858608301E-2</v>
      </c>
    </row>
    <row r="71" spans="1:11" x14ac:dyDescent="0.25">
      <c r="A71" s="8" t="s">
        <v>124</v>
      </c>
      <c r="B71" s="12">
        <v>1.6191709844559584E-3</v>
      </c>
      <c r="C71" s="86">
        <v>4.0212845376741385E-2</v>
      </c>
      <c r="D71" s="10">
        <v>3088</v>
      </c>
      <c r="E71" s="11">
        <v>0</v>
      </c>
      <c r="G71" s="8" t="s">
        <v>124</v>
      </c>
      <c r="H71" s="92">
        <v>-7.7430946353573456E-3</v>
      </c>
      <c r="I71" s="17"/>
      <c r="J71">
        <f t="shared" si="2"/>
        <v>-0.19224099087664007</v>
      </c>
      <c r="K71">
        <f t="shared" si="3"/>
        <v>3.1177585286513147E-4</v>
      </c>
    </row>
    <row r="72" spans="1:11" x14ac:dyDescent="0.25">
      <c r="A72" s="8" t="s">
        <v>125</v>
      </c>
      <c r="B72" s="12">
        <v>9.7150259067357511E-3</v>
      </c>
      <c r="C72" s="86">
        <v>9.8100767994846183E-2</v>
      </c>
      <c r="D72" s="10">
        <v>3088</v>
      </c>
      <c r="E72" s="11">
        <v>0</v>
      </c>
      <c r="G72" s="8" t="s">
        <v>125</v>
      </c>
      <c r="H72" s="92">
        <v>-2.1989102284251938E-2</v>
      </c>
      <c r="I72" s="17"/>
      <c r="J72">
        <f t="shared" si="2"/>
        <v>-0.22197051084287703</v>
      </c>
      <c r="K72">
        <f t="shared" si="3"/>
        <v>2.1776047499301211E-3</v>
      </c>
    </row>
    <row r="73" spans="1:11" x14ac:dyDescent="0.25">
      <c r="A73" s="8" t="s">
        <v>168</v>
      </c>
      <c r="B73" s="12">
        <v>3.2383419689119172E-4</v>
      </c>
      <c r="C73" s="86">
        <v>1.7995393768717349E-2</v>
      </c>
      <c r="D73" s="10">
        <v>3088</v>
      </c>
      <c r="E73" s="11">
        <v>0</v>
      </c>
      <c r="G73" s="8" t="s">
        <v>168</v>
      </c>
      <c r="H73" s="92">
        <v>2.0777581943322442E-3</v>
      </c>
      <c r="I73" s="17"/>
      <c r="J73">
        <f t="shared" si="2"/>
        <v>0.11542316727666116</v>
      </c>
      <c r="K73">
        <f t="shared" si="3"/>
        <v>-3.739007686318794E-5</v>
      </c>
    </row>
    <row r="74" spans="1:11" x14ac:dyDescent="0.25">
      <c r="A74" s="8" t="s">
        <v>169</v>
      </c>
      <c r="B74" s="12">
        <v>6.4766839378238334E-4</v>
      </c>
      <c r="C74" s="86">
        <v>2.5445207577580221E-2</v>
      </c>
      <c r="D74" s="10">
        <v>3088</v>
      </c>
      <c r="E74" s="11">
        <v>0</v>
      </c>
      <c r="G74" s="8" t="s">
        <v>169</v>
      </c>
      <c r="H74" s="92">
        <v>-6.2919341093769013E-4</v>
      </c>
      <c r="I74" s="17"/>
      <c r="J74">
        <f t="shared" si="2"/>
        <v>-2.4711368548860774E-2</v>
      </c>
      <c r="K74">
        <f t="shared" si="3"/>
        <v>1.6015144879365373E-5</v>
      </c>
    </row>
    <row r="75" spans="1:11" x14ac:dyDescent="0.25">
      <c r="A75" s="8" t="s">
        <v>127</v>
      </c>
      <c r="B75" s="12">
        <v>6.4766839378238338E-3</v>
      </c>
      <c r="C75" s="86">
        <v>8.0229800982812197E-2</v>
      </c>
      <c r="D75" s="10">
        <v>3088</v>
      </c>
      <c r="E75" s="11">
        <v>0</v>
      </c>
      <c r="G75" s="8" t="s">
        <v>127</v>
      </c>
      <c r="H75" s="92">
        <v>-1.7761681236587605E-2</v>
      </c>
      <c r="I75" s="17"/>
      <c r="J75">
        <f t="shared" si="2"/>
        <v>-0.21995124286540768</v>
      </c>
      <c r="K75">
        <f t="shared" si="3"/>
        <v>1.4338412181578075E-3</v>
      </c>
    </row>
    <row r="76" spans="1:11" x14ac:dyDescent="0.25">
      <c r="A76" s="8" t="s">
        <v>128</v>
      </c>
      <c r="B76" s="12">
        <v>5.8290155440414507E-2</v>
      </c>
      <c r="C76" s="86">
        <v>0.23432924490565249</v>
      </c>
      <c r="D76" s="10">
        <v>3088</v>
      </c>
      <c r="E76" s="11">
        <v>0</v>
      </c>
      <c r="G76" s="8" t="s">
        <v>128</v>
      </c>
      <c r="H76" s="92">
        <v>-9.9832298140752705E-3</v>
      </c>
      <c r="I76" s="17"/>
      <c r="J76">
        <f t="shared" si="2"/>
        <v>-4.0120070374488136E-2</v>
      </c>
      <c r="K76">
        <f t="shared" si="3"/>
        <v>2.4833606146519478E-3</v>
      </c>
    </row>
    <row r="77" spans="1:11" ht="24" x14ac:dyDescent="0.25">
      <c r="A77" s="8" t="s">
        <v>129</v>
      </c>
      <c r="B77" s="12">
        <v>2.9145077720207253E-3</v>
      </c>
      <c r="C77" s="86">
        <v>5.3916182986527589E-2</v>
      </c>
      <c r="D77" s="10">
        <v>3088</v>
      </c>
      <c r="E77" s="11">
        <v>0</v>
      </c>
      <c r="G77" s="8" t="s">
        <v>129</v>
      </c>
      <c r="H77" s="92">
        <v>-6.3286558350585838E-3</v>
      </c>
      <c r="I77" s="17"/>
      <c r="J77">
        <f t="shared" si="2"/>
        <v>-0.11703741935918641</v>
      </c>
      <c r="K77">
        <f t="shared" si="3"/>
        <v>3.4210353174169458E-4</v>
      </c>
    </row>
    <row r="78" spans="1:11" x14ac:dyDescent="0.25">
      <c r="A78" s="8" t="s">
        <v>130</v>
      </c>
      <c r="B78" s="12">
        <v>0.74643782383419688</v>
      </c>
      <c r="C78" s="86">
        <v>0.43512034015727963</v>
      </c>
      <c r="D78" s="10">
        <v>3088</v>
      </c>
      <c r="E78" s="11">
        <v>0</v>
      </c>
      <c r="G78" s="8" t="s">
        <v>130</v>
      </c>
      <c r="H78" s="92">
        <v>7.1895128907077929E-2</v>
      </c>
      <c r="I78" s="17"/>
      <c r="J78">
        <f t="shared" si="2"/>
        <v>4.1896192062201E-2</v>
      </c>
      <c r="K78">
        <f t="shared" si="3"/>
        <v>-0.12333425632614725</v>
      </c>
    </row>
    <row r="79" spans="1:11" x14ac:dyDescent="0.25">
      <c r="A79" s="8" t="s">
        <v>131</v>
      </c>
      <c r="B79" s="12">
        <v>3.8860103626943004E-3</v>
      </c>
      <c r="C79" s="86">
        <v>6.2226708293332433E-2</v>
      </c>
      <c r="D79" s="10">
        <v>3088</v>
      </c>
      <c r="E79" s="11">
        <v>0</v>
      </c>
      <c r="G79" s="8" t="s">
        <v>131</v>
      </c>
      <c r="H79" s="92">
        <v>4.3081329290014587E-4</v>
      </c>
      <c r="I79" s="17"/>
      <c r="J79">
        <f t="shared" si="2"/>
        <v>6.8963819515667915E-3</v>
      </c>
      <c r="K79">
        <f t="shared" si="3"/>
        <v>-2.6903960799350297E-5</v>
      </c>
    </row>
    <row r="80" spans="1:11" x14ac:dyDescent="0.25">
      <c r="A80" s="8" t="s">
        <v>132</v>
      </c>
      <c r="B80" s="12">
        <v>1.9430051813471504E-3</v>
      </c>
      <c r="C80" s="86">
        <v>4.4043820277125854E-2</v>
      </c>
      <c r="D80" s="10">
        <v>3088</v>
      </c>
      <c r="E80" s="11">
        <v>0</v>
      </c>
      <c r="G80" s="8" t="s">
        <v>132</v>
      </c>
      <c r="H80" s="92">
        <v>-1.0847672820520496E-3</v>
      </c>
      <c r="I80" s="17"/>
      <c r="J80">
        <f t="shared" si="2"/>
        <v>-2.4581418387195297E-2</v>
      </c>
      <c r="K80">
        <f t="shared" si="3"/>
        <v>4.7854805426077808E-5</v>
      </c>
    </row>
    <row r="81" spans="1:11" ht="24" x14ac:dyDescent="0.25">
      <c r="A81" s="8" t="s">
        <v>133</v>
      </c>
      <c r="B81" s="12">
        <v>5.1813471502590684E-3</v>
      </c>
      <c r="C81" s="86">
        <v>7.1806479765494147E-2</v>
      </c>
      <c r="D81" s="10">
        <v>3088</v>
      </c>
      <c r="E81" s="11">
        <v>0</v>
      </c>
      <c r="G81" s="8" t="s">
        <v>133</v>
      </c>
      <c r="H81" s="92">
        <v>-1.0259231098558722E-3</v>
      </c>
      <c r="I81" s="17"/>
      <c r="J81">
        <f t="shared" si="2"/>
        <v>-1.4213305671122424E-2</v>
      </c>
      <c r="K81">
        <f t="shared" si="3"/>
        <v>7.4027633703762643E-5</v>
      </c>
    </row>
    <row r="82" spans="1:11" x14ac:dyDescent="0.25">
      <c r="A82" s="8" t="s">
        <v>134</v>
      </c>
      <c r="B82" s="12">
        <v>1.2953367875647667E-3</v>
      </c>
      <c r="C82" s="86">
        <v>3.5973295051571444E-2</v>
      </c>
      <c r="D82" s="10">
        <v>3088</v>
      </c>
      <c r="E82" s="11">
        <v>0</v>
      </c>
      <c r="G82" s="8" t="s">
        <v>134</v>
      </c>
      <c r="H82" s="92">
        <v>2.2690489940328462E-4</v>
      </c>
      <c r="I82" s="17"/>
      <c r="J82">
        <f t="shared" si="2"/>
        <v>6.2994224136248443E-3</v>
      </c>
      <c r="K82">
        <f t="shared" si="3"/>
        <v>-8.1704570864135456E-6</v>
      </c>
    </row>
    <row r="83" spans="1:11" ht="24" x14ac:dyDescent="0.25">
      <c r="A83" s="8" t="s">
        <v>135</v>
      </c>
      <c r="B83" s="12">
        <v>5.8290155440414507E-2</v>
      </c>
      <c r="C83" s="86">
        <v>0.23432924490564441</v>
      </c>
      <c r="D83" s="10">
        <v>3088</v>
      </c>
      <c r="E83" s="11">
        <v>0</v>
      </c>
      <c r="G83" s="8" t="s">
        <v>135</v>
      </c>
      <c r="H83" s="92">
        <v>-5.8631322157598316E-2</v>
      </c>
      <c r="I83" s="17"/>
      <c r="J83">
        <f t="shared" si="2"/>
        <v>-0.23562442365052377</v>
      </c>
      <c r="K83">
        <f t="shared" si="3"/>
        <v>1.4584730487308897E-2</v>
      </c>
    </row>
    <row r="84" spans="1:11" x14ac:dyDescent="0.25">
      <c r="A84" s="8" t="s">
        <v>136</v>
      </c>
      <c r="B84" s="12">
        <v>6.8005181347150258E-3</v>
      </c>
      <c r="C84" s="86">
        <v>8.2197682815929721E-2</v>
      </c>
      <c r="D84" s="10">
        <v>3088</v>
      </c>
      <c r="E84" s="11">
        <v>0</v>
      </c>
      <c r="G84" s="8" t="s">
        <v>136</v>
      </c>
      <c r="H84" s="92">
        <v>-1.200064635721928E-2</v>
      </c>
      <c r="I84" s="17"/>
      <c r="J84">
        <f t="shared" si="2"/>
        <v>-0.14500452245995465</v>
      </c>
      <c r="K84">
        <f t="shared" si="3"/>
        <v>9.9285783229835262E-4</v>
      </c>
    </row>
    <row r="85" spans="1:11" x14ac:dyDescent="0.25">
      <c r="A85" s="8" t="s">
        <v>138</v>
      </c>
      <c r="B85" s="12">
        <v>4.2098445595854916E-3</v>
      </c>
      <c r="C85" s="86">
        <v>6.4757082705446709E-2</v>
      </c>
      <c r="D85" s="10">
        <v>3088</v>
      </c>
      <c r="E85" s="11">
        <v>0</v>
      </c>
      <c r="G85" s="8" t="s">
        <v>138</v>
      </c>
      <c r="H85" s="92">
        <v>-9.8918591031260522E-3</v>
      </c>
      <c r="I85" s="17"/>
      <c r="J85">
        <f t="shared" si="2"/>
        <v>-0.15211024805890569</v>
      </c>
      <c r="K85">
        <f t="shared" si="3"/>
        <v>6.4306771537098336E-4</v>
      </c>
    </row>
    <row r="86" spans="1:11" x14ac:dyDescent="0.25">
      <c r="A86" s="8" t="s">
        <v>170</v>
      </c>
      <c r="B86" s="12">
        <v>9.7150259067357511E-4</v>
      </c>
      <c r="C86" s="86">
        <v>3.1158837836557197E-2</v>
      </c>
      <c r="D86" s="10">
        <v>3088</v>
      </c>
      <c r="E86" s="11">
        <v>0</v>
      </c>
      <c r="G86" s="8" t="s">
        <v>170</v>
      </c>
      <c r="H86" s="92">
        <v>5.8594621416371232E-3</v>
      </c>
      <c r="I86" s="17"/>
      <c r="J86">
        <f t="shared" si="2"/>
        <v>0.18786867757046499</v>
      </c>
      <c r="K86">
        <f t="shared" si="3"/>
        <v>-1.8269239309931764E-4</v>
      </c>
    </row>
    <row r="87" spans="1:11" x14ac:dyDescent="0.25">
      <c r="A87" s="8" t="s">
        <v>139</v>
      </c>
      <c r="B87" s="12">
        <v>4.2098445595854924E-3</v>
      </c>
      <c r="C87" s="86">
        <v>6.4757082705445626E-2</v>
      </c>
      <c r="D87" s="10">
        <v>3088</v>
      </c>
      <c r="E87" s="11">
        <v>0</v>
      </c>
      <c r="G87" s="8" t="s">
        <v>139</v>
      </c>
      <c r="H87" s="92">
        <v>8.997469245138388E-3</v>
      </c>
      <c r="I87" s="17"/>
      <c r="J87">
        <f t="shared" si="2"/>
        <v>0.13835693215119563</v>
      </c>
      <c r="K87">
        <f t="shared" si="3"/>
        <v>-5.8492361559855065E-4</v>
      </c>
    </row>
    <row r="88" spans="1:11" x14ac:dyDescent="0.25">
      <c r="A88" s="8" t="s">
        <v>140</v>
      </c>
      <c r="B88" s="12">
        <v>4.5012953367875648E-2</v>
      </c>
      <c r="C88" s="86">
        <v>0.20736613151181538</v>
      </c>
      <c r="D88" s="10">
        <v>3088</v>
      </c>
      <c r="E88" s="11">
        <v>0</v>
      </c>
      <c r="G88" s="8" t="s">
        <v>140</v>
      </c>
      <c r="H88" s="92">
        <v>-1.3530563841681184E-5</v>
      </c>
      <c r="I88" s="17"/>
      <c r="J88">
        <f t="shared" ref="J88:J109" si="4">((1-B88)/C88)*H88</f>
        <v>-6.2312553685741484E-5</v>
      </c>
      <c r="K88">
        <f t="shared" ref="K88:K109" si="5">((0-B88)/C88)*H88</f>
        <v>2.9370786579579741E-6</v>
      </c>
    </row>
    <row r="89" spans="1:11" x14ac:dyDescent="0.25">
      <c r="A89" s="8" t="s">
        <v>141</v>
      </c>
      <c r="B89" s="12">
        <v>2.5906735751295338E-3</v>
      </c>
      <c r="C89" s="86">
        <v>5.0840918873239258E-2</v>
      </c>
      <c r="D89" s="10">
        <v>3088</v>
      </c>
      <c r="E89" s="11">
        <v>0</v>
      </c>
      <c r="G89" s="8" t="s">
        <v>141</v>
      </c>
      <c r="H89" s="92">
        <v>3.0123247789940401E-3</v>
      </c>
      <c r="I89" s="17"/>
      <c r="J89">
        <f t="shared" si="4"/>
        <v>5.9096509177588033E-2</v>
      </c>
      <c r="K89">
        <f t="shared" si="5"/>
        <v>-1.534974264352936E-4</v>
      </c>
    </row>
    <row r="90" spans="1:11" ht="24" x14ac:dyDescent="0.25">
      <c r="A90" s="8" t="s">
        <v>142</v>
      </c>
      <c r="B90" s="12">
        <v>0.49384715025906734</v>
      </c>
      <c r="C90" s="86">
        <v>0.50004311309264493</v>
      </c>
      <c r="D90" s="10">
        <v>3088</v>
      </c>
      <c r="E90" s="11">
        <v>0</v>
      </c>
      <c r="G90" s="8" t="s">
        <v>142</v>
      </c>
      <c r="H90" s="92">
        <v>-3.9133170467536414E-2</v>
      </c>
      <c r="I90" s="17"/>
      <c r="J90">
        <f t="shared" si="4"/>
        <v>-3.9611315970412085E-2</v>
      </c>
      <c r="K90">
        <f t="shared" si="5"/>
        <v>3.8648276938501869E-2</v>
      </c>
    </row>
    <row r="91" spans="1:11" x14ac:dyDescent="0.25">
      <c r="A91" s="8" t="s">
        <v>143</v>
      </c>
      <c r="B91" s="12">
        <v>5.6023316062176164E-2</v>
      </c>
      <c r="C91" s="86">
        <v>0.23000399027625579</v>
      </c>
      <c r="D91" s="10">
        <v>3088</v>
      </c>
      <c r="E91" s="11">
        <v>0</v>
      </c>
      <c r="G91" s="8" t="s">
        <v>143</v>
      </c>
      <c r="H91" s="92">
        <v>1.2529817356846815E-2</v>
      </c>
      <c r="I91" s="17"/>
      <c r="J91">
        <f t="shared" si="4"/>
        <v>5.142456626363965E-2</v>
      </c>
      <c r="K91">
        <f t="shared" si="5"/>
        <v>-3.0519553906036565E-3</v>
      </c>
    </row>
    <row r="92" spans="1:11" x14ac:dyDescent="0.25">
      <c r="A92" s="8" t="s">
        <v>144</v>
      </c>
      <c r="B92" s="12">
        <v>0.28497409326424872</v>
      </c>
      <c r="C92" s="86">
        <v>0.45147521140544816</v>
      </c>
      <c r="D92" s="10">
        <v>3088</v>
      </c>
      <c r="E92" s="11">
        <v>0</v>
      </c>
      <c r="G92" s="8" t="s">
        <v>144</v>
      </c>
      <c r="H92" s="92">
        <v>7.1796527522833387E-2</v>
      </c>
      <c r="I92" s="17"/>
      <c r="J92">
        <f t="shared" si="4"/>
        <v>0.11370807498529424</v>
      </c>
      <c r="K92">
        <f t="shared" si="5"/>
        <v>-4.531843568254481E-2</v>
      </c>
    </row>
    <row r="93" spans="1:11" x14ac:dyDescent="0.25">
      <c r="A93" s="8" t="s">
        <v>145</v>
      </c>
      <c r="B93" s="12">
        <v>2.2668393782383418E-3</v>
      </c>
      <c r="C93" s="86">
        <v>4.7565044631510539E-2</v>
      </c>
      <c r="D93" s="10">
        <v>3088</v>
      </c>
      <c r="E93" s="11">
        <v>0</v>
      </c>
      <c r="G93" s="8" t="s">
        <v>145</v>
      </c>
      <c r="H93" s="92">
        <v>5.4410129810440516E-4</v>
      </c>
      <c r="I93" s="17"/>
      <c r="J93">
        <f t="shared" si="4"/>
        <v>1.1413169315024176E-2</v>
      </c>
      <c r="K93">
        <f t="shared" si="5"/>
        <v>-2.5930602143839409E-5</v>
      </c>
    </row>
    <row r="94" spans="1:11" x14ac:dyDescent="0.25">
      <c r="A94" s="8" t="s">
        <v>171</v>
      </c>
      <c r="B94" s="12">
        <v>3.2383419689119172E-4</v>
      </c>
      <c r="C94" s="86">
        <v>1.7995393768717241E-2</v>
      </c>
      <c r="D94" s="10">
        <v>3088</v>
      </c>
      <c r="E94" s="11">
        <v>0</v>
      </c>
      <c r="G94" s="8" t="s">
        <v>171</v>
      </c>
      <c r="H94" s="92">
        <v>-1.7315650336623563E-3</v>
      </c>
      <c r="I94" s="17"/>
      <c r="J94">
        <f t="shared" si="4"/>
        <v>-9.6191520782359957E-2</v>
      </c>
      <c r="K94">
        <f t="shared" si="5"/>
        <v>3.1160194616896654E-5</v>
      </c>
    </row>
    <row r="95" spans="1:11" x14ac:dyDescent="0.25">
      <c r="A95" s="8" t="s">
        <v>146</v>
      </c>
      <c r="B95" s="12">
        <v>1.7163212435233159E-2</v>
      </c>
      <c r="C95" s="86">
        <v>0.1299003502115243</v>
      </c>
      <c r="D95" s="10">
        <v>3088</v>
      </c>
      <c r="E95" s="11">
        <v>0</v>
      </c>
      <c r="G95" s="8" t="s">
        <v>146</v>
      </c>
      <c r="H95" s="92">
        <v>7.2237270632680324E-3</v>
      </c>
      <c r="I95" s="17"/>
      <c r="J95">
        <f t="shared" si="4"/>
        <v>5.4655316090727192E-2</v>
      </c>
      <c r="K95">
        <f t="shared" si="5"/>
        <v>-9.5444209318238564E-4</v>
      </c>
    </row>
    <row r="96" spans="1:11" x14ac:dyDescent="0.25">
      <c r="A96" s="8" t="s">
        <v>147</v>
      </c>
      <c r="B96" s="12">
        <v>0.35621761658031087</v>
      </c>
      <c r="C96" s="86">
        <v>0.47895815483080229</v>
      </c>
      <c r="D96" s="10">
        <v>3088</v>
      </c>
      <c r="E96" s="11">
        <v>0</v>
      </c>
      <c r="G96" s="8" t="s">
        <v>147</v>
      </c>
      <c r="H96" s="92">
        <v>7.6225312396031156E-2</v>
      </c>
      <c r="I96" s="17"/>
      <c r="J96">
        <f t="shared" si="4"/>
        <v>0.10245678624798188</v>
      </c>
      <c r="K96">
        <f t="shared" si="5"/>
        <v>-5.6691380720714314E-2</v>
      </c>
    </row>
    <row r="97" spans="1:11" x14ac:dyDescent="0.25">
      <c r="A97" s="8" t="s">
        <v>148</v>
      </c>
      <c r="B97" s="12">
        <v>0.21049222797927461</v>
      </c>
      <c r="C97" s="86">
        <v>0.40772427428325153</v>
      </c>
      <c r="D97" s="10">
        <v>3088</v>
      </c>
      <c r="E97" s="11">
        <v>0</v>
      </c>
      <c r="G97" s="8" t="s">
        <v>148</v>
      </c>
      <c r="H97" s="92">
        <v>-6.2755552953691687E-3</v>
      </c>
      <c r="I97" s="17"/>
      <c r="J97">
        <f t="shared" si="4"/>
        <v>-1.2151838857643661E-2</v>
      </c>
      <c r="K97">
        <f t="shared" si="5"/>
        <v>3.2398257823906393E-3</v>
      </c>
    </row>
    <row r="98" spans="1:11" ht="24" x14ac:dyDescent="0.25">
      <c r="A98" s="8" t="s">
        <v>149</v>
      </c>
      <c r="B98" s="12">
        <v>0.35654145077720206</v>
      </c>
      <c r="C98" s="86">
        <v>0.47905528141120934</v>
      </c>
      <c r="D98" s="10">
        <v>3088</v>
      </c>
      <c r="E98" s="11">
        <v>0</v>
      </c>
      <c r="G98" s="8" t="s">
        <v>149</v>
      </c>
      <c r="H98" s="92">
        <v>-6.8283386176841196E-2</v>
      </c>
      <c r="I98" s="17"/>
      <c r="J98">
        <f t="shared" si="4"/>
        <v>-9.1717032063477852E-2</v>
      </c>
      <c r="K98">
        <f t="shared" si="5"/>
        <v>5.0820559789576801E-2</v>
      </c>
    </row>
    <row r="99" spans="1:11" x14ac:dyDescent="0.25">
      <c r="A99" s="8" t="s">
        <v>150</v>
      </c>
      <c r="B99" s="12">
        <v>9.71502590673575E-4</v>
      </c>
      <c r="C99" s="86">
        <v>3.1158837836557943E-2</v>
      </c>
      <c r="D99" s="10">
        <v>3088</v>
      </c>
      <c r="E99" s="11">
        <v>0</v>
      </c>
      <c r="G99" s="8" t="s">
        <v>150</v>
      </c>
      <c r="H99" s="92">
        <v>-2.7539101533661341E-3</v>
      </c>
      <c r="I99" s="17"/>
      <c r="J99">
        <f t="shared" si="4"/>
        <v>-8.82970904418552E-2</v>
      </c>
      <c r="K99">
        <f t="shared" si="5"/>
        <v>8.5864269473441028E-5</v>
      </c>
    </row>
    <row r="100" spans="1:11" x14ac:dyDescent="0.25">
      <c r="A100" s="8" t="s">
        <v>151</v>
      </c>
      <c r="B100" s="12">
        <v>1.8134715025906734E-2</v>
      </c>
      <c r="C100" s="86">
        <v>0.13346016314586831</v>
      </c>
      <c r="D100" s="10">
        <v>3088</v>
      </c>
      <c r="E100" s="11">
        <v>0</v>
      </c>
      <c r="G100" s="8" t="s">
        <v>151</v>
      </c>
      <c r="H100" s="92">
        <v>-6.135382803010566E-3</v>
      </c>
      <c r="I100" s="17"/>
      <c r="J100">
        <f t="shared" si="4"/>
        <v>-4.5137959090600865E-2</v>
      </c>
      <c r="K100">
        <f t="shared" si="5"/>
        <v>8.3368262172613713E-4</v>
      </c>
    </row>
    <row r="101" spans="1:11" x14ac:dyDescent="0.25">
      <c r="A101" s="8" t="s">
        <v>152</v>
      </c>
      <c r="B101" s="12">
        <v>0.7674870466321243</v>
      </c>
      <c r="C101" s="86">
        <v>0.42250264737225407</v>
      </c>
      <c r="D101" s="10">
        <v>3088</v>
      </c>
      <c r="E101" s="11">
        <v>0</v>
      </c>
      <c r="G101" s="8" t="s">
        <v>152</v>
      </c>
      <c r="H101" s="92">
        <v>9.6529282650773332E-2</v>
      </c>
      <c r="I101" s="17"/>
      <c r="J101">
        <f t="shared" si="4"/>
        <v>5.3122291032270771E-2</v>
      </c>
      <c r="K101">
        <f t="shared" si="5"/>
        <v>-0.17534795229314998</v>
      </c>
    </row>
    <row r="102" spans="1:11" x14ac:dyDescent="0.25">
      <c r="A102" s="8" t="s">
        <v>153</v>
      </c>
      <c r="B102" s="12">
        <v>1.9430051813471502E-3</v>
      </c>
      <c r="C102" s="86">
        <v>4.4043820277126666E-2</v>
      </c>
      <c r="D102" s="10">
        <v>3088</v>
      </c>
      <c r="E102" s="11">
        <v>0</v>
      </c>
      <c r="G102" s="8" t="s">
        <v>153</v>
      </c>
      <c r="H102" s="92">
        <v>4.9023849339601073E-3</v>
      </c>
      <c r="I102" s="17"/>
      <c r="J102">
        <f t="shared" si="4"/>
        <v>0.1110907170142432</v>
      </c>
      <c r="K102">
        <f t="shared" si="5"/>
        <v>-2.1627005259099906E-4</v>
      </c>
    </row>
    <row r="103" spans="1:11" x14ac:dyDescent="0.25">
      <c r="A103" s="8" t="s">
        <v>154</v>
      </c>
      <c r="B103" s="12">
        <v>0.11884715025906736</v>
      </c>
      <c r="C103" s="86">
        <v>0.32366097826023466</v>
      </c>
      <c r="D103" s="10">
        <v>3088</v>
      </c>
      <c r="E103" s="11">
        <v>0</v>
      </c>
      <c r="G103" s="8" t="s">
        <v>154</v>
      </c>
      <c r="H103" s="92">
        <v>-8.045438386183483E-2</v>
      </c>
      <c r="I103" s="17"/>
      <c r="J103">
        <f t="shared" si="4"/>
        <v>-0.2190335393382101</v>
      </c>
      <c r="K103">
        <f t="shared" si="5"/>
        <v>2.9542561167630689E-2</v>
      </c>
    </row>
    <row r="104" spans="1:11" x14ac:dyDescent="0.25">
      <c r="A104" s="8" t="s">
        <v>155</v>
      </c>
      <c r="B104" s="12">
        <v>1.2953367875647669E-3</v>
      </c>
      <c r="C104" s="86">
        <v>3.5973295051570736E-2</v>
      </c>
      <c r="D104" s="10">
        <v>3088</v>
      </c>
      <c r="E104" s="11">
        <v>0</v>
      </c>
      <c r="G104" s="8" t="s">
        <v>155</v>
      </c>
      <c r="H104" s="92">
        <v>-2.5809672620708836E-3</v>
      </c>
      <c r="I104" s="17"/>
      <c r="J104">
        <f t="shared" si="4"/>
        <v>-7.1653820883896865E-2</v>
      </c>
      <c r="K104">
        <f t="shared" si="5"/>
        <v>9.293621385719437E-5</v>
      </c>
    </row>
    <row r="105" spans="1:11" x14ac:dyDescent="0.25">
      <c r="A105" s="8" t="s">
        <v>156</v>
      </c>
      <c r="B105" s="12">
        <v>6.4766839378238334E-4</v>
      </c>
      <c r="C105" s="86">
        <v>2.5445207577580422E-2</v>
      </c>
      <c r="D105" s="10">
        <v>3088</v>
      </c>
      <c r="E105" s="11">
        <v>0</v>
      </c>
      <c r="G105" s="8" t="s">
        <v>156</v>
      </c>
      <c r="H105" s="92">
        <v>1.2409599914083318E-3</v>
      </c>
      <c r="I105" s="17"/>
      <c r="J105">
        <f t="shared" si="4"/>
        <v>4.8738303944379696E-2</v>
      </c>
      <c r="K105">
        <f t="shared" si="5"/>
        <v>-3.1586716749435965E-5</v>
      </c>
    </row>
    <row r="106" spans="1:11" ht="24" x14ac:dyDescent="0.25">
      <c r="A106" s="8" t="s">
        <v>157</v>
      </c>
      <c r="B106" s="12">
        <v>1.1981865284974092E-2</v>
      </c>
      <c r="C106" s="86">
        <v>0.10882157450418165</v>
      </c>
      <c r="D106" s="10">
        <v>3088</v>
      </c>
      <c r="E106" s="11">
        <v>0</v>
      </c>
      <c r="G106" s="8" t="s">
        <v>157</v>
      </c>
      <c r="H106" s="92">
        <v>-2.4811491404171198E-2</v>
      </c>
      <c r="I106" s="17"/>
      <c r="J106">
        <f t="shared" si="4"/>
        <v>-0.22526970013381975</v>
      </c>
      <c r="K106">
        <f t="shared" si="5"/>
        <v>2.7318842690761493E-3</v>
      </c>
    </row>
    <row r="107" spans="1:11" ht="24" x14ac:dyDescent="0.25">
      <c r="A107" s="8" t="s">
        <v>158</v>
      </c>
      <c r="B107" s="12">
        <v>1.2953367875647667E-3</v>
      </c>
      <c r="C107" s="86">
        <v>3.5973295051571513E-2</v>
      </c>
      <c r="D107" s="10">
        <v>3088</v>
      </c>
      <c r="E107" s="11">
        <v>0</v>
      </c>
      <c r="G107" s="8" t="s">
        <v>158</v>
      </c>
      <c r="H107" s="92">
        <v>-9.3139349517073269E-3</v>
      </c>
      <c r="I107" s="17"/>
      <c r="J107">
        <f t="shared" si="4"/>
        <v>-0.25857709881155405</v>
      </c>
      <c r="K107">
        <f t="shared" si="5"/>
        <v>3.3537885708372761E-4</v>
      </c>
    </row>
    <row r="108" spans="1:11" x14ac:dyDescent="0.25">
      <c r="A108" s="8" t="s">
        <v>159</v>
      </c>
      <c r="B108" s="12">
        <v>5.5699481865284971E-2</v>
      </c>
      <c r="C108" s="86">
        <v>0.22937760968782578</v>
      </c>
      <c r="D108" s="10">
        <v>3088</v>
      </c>
      <c r="E108" s="11">
        <v>0</v>
      </c>
      <c r="G108" s="8" t="s">
        <v>159</v>
      </c>
      <c r="H108" s="92">
        <v>-4.5934838130851002E-2</v>
      </c>
      <c r="I108" s="17"/>
      <c r="J108">
        <f t="shared" si="4"/>
        <v>-0.18910429621457106</v>
      </c>
      <c r="K108">
        <f t="shared" si="5"/>
        <v>1.1154300051065233E-2</v>
      </c>
    </row>
    <row r="109" spans="1:11" ht="15.75" thickBot="1" x14ac:dyDescent="0.3">
      <c r="A109" s="13" t="s">
        <v>160</v>
      </c>
      <c r="B109" s="14">
        <v>3.2383419689119172E-4</v>
      </c>
      <c r="C109" s="87">
        <v>1.7995393768717248E-2</v>
      </c>
      <c r="D109" s="15">
        <v>3088</v>
      </c>
      <c r="E109" s="16">
        <v>0</v>
      </c>
      <c r="G109" s="13" t="s">
        <v>160</v>
      </c>
      <c r="H109" s="93">
        <v>-3.0470328609495147E-3</v>
      </c>
      <c r="I109" s="17"/>
      <c r="J109">
        <f t="shared" si="4"/>
        <v>-0.16926810086285859</v>
      </c>
      <c r="K109">
        <f t="shared" si="5"/>
        <v>5.4832556159008291E-5</v>
      </c>
    </row>
    <row r="110" spans="1:11" x14ac:dyDescent="0.25">
      <c r="A110" s="133" t="s">
        <v>4</v>
      </c>
      <c r="B110" s="134"/>
      <c r="C110" s="134"/>
      <c r="D110" s="134"/>
      <c r="E110" s="134"/>
      <c r="G110" s="133" t="s">
        <v>11</v>
      </c>
      <c r="H110" s="134"/>
      <c r="I110" s="17"/>
    </row>
    <row r="111" spans="1:11" s="60" customFormat="1" x14ac:dyDescent="0.25">
      <c r="A111" s="79"/>
      <c r="B111" s="80"/>
      <c r="C111" s="88"/>
      <c r="D111" s="81"/>
      <c r="E111" s="81"/>
      <c r="G111" s="79"/>
      <c r="H111" s="88"/>
      <c r="I111" s="82"/>
    </row>
    <row r="112" spans="1:11" s="60" customFormat="1" x14ac:dyDescent="0.25">
      <c r="A112" s="79"/>
      <c r="B112" s="80"/>
      <c r="C112" s="88"/>
      <c r="D112" s="81"/>
      <c r="E112" s="81"/>
      <c r="G112" s="79"/>
      <c r="H112" s="88"/>
      <c r="I112" s="82"/>
    </row>
    <row r="113" spans="1:9" s="60" customFormat="1" x14ac:dyDescent="0.25">
      <c r="A113" s="79"/>
      <c r="B113" s="80"/>
      <c r="C113" s="88"/>
      <c r="D113" s="81"/>
      <c r="E113" s="81"/>
      <c r="G113" s="79"/>
      <c r="H113" s="88"/>
      <c r="I113" s="82"/>
    </row>
    <row r="114" spans="1:9" s="60" customFormat="1" x14ac:dyDescent="0.25">
      <c r="A114" s="79"/>
      <c r="B114" s="80"/>
      <c r="C114" s="88"/>
      <c r="D114" s="81"/>
      <c r="E114" s="81"/>
      <c r="G114" s="79"/>
      <c r="H114" s="88"/>
      <c r="I114" s="82"/>
    </row>
    <row r="115" spans="1:9" s="60" customFormat="1" x14ac:dyDescent="0.25">
      <c r="A115" s="79"/>
      <c r="B115" s="80"/>
      <c r="C115" s="88"/>
      <c r="D115" s="81"/>
      <c r="E115" s="81"/>
      <c r="G115" s="79"/>
      <c r="H115" s="88"/>
      <c r="I115" s="82"/>
    </row>
    <row r="116" spans="1:9" s="60" customFormat="1" x14ac:dyDescent="0.25">
      <c r="A116" s="79"/>
      <c r="B116" s="80"/>
      <c r="C116" s="88"/>
      <c r="D116" s="81"/>
      <c r="E116" s="81"/>
      <c r="G116" s="79"/>
      <c r="H116" s="88"/>
      <c r="I116" s="82"/>
    </row>
    <row r="117" spans="1:9" s="60" customFormat="1" x14ac:dyDescent="0.25">
      <c r="A117" s="79"/>
      <c r="B117" s="80"/>
      <c r="C117" s="88"/>
      <c r="D117" s="81"/>
      <c r="E117" s="81"/>
      <c r="G117" s="79"/>
      <c r="H117" s="88"/>
      <c r="I117" s="82"/>
    </row>
    <row r="118" spans="1:9" s="60" customFormat="1" x14ac:dyDescent="0.25">
      <c r="A118" s="79"/>
      <c r="B118" s="80"/>
      <c r="C118" s="88"/>
      <c r="D118" s="81"/>
      <c r="E118" s="81"/>
      <c r="G118" s="79"/>
      <c r="H118" s="88"/>
      <c r="I118" s="82"/>
    </row>
    <row r="119" spans="1:9" s="60" customFormat="1" x14ac:dyDescent="0.25">
      <c r="A119" s="79"/>
      <c r="B119" s="80"/>
      <c r="C119" s="88"/>
      <c r="D119" s="81"/>
      <c r="E119" s="81"/>
      <c r="G119" s="79"/>
      <c r="H119" s="88"/>
      <c r="I119" s="82"/>
    </row>
    <row r="120" spans="1:9" s="60" customFormat="1" x14ac:dyDescent="0.25">
      <c r="A120" s="79"/>
      <c r="B120" s="80"/>
      <c r="C120" s="88"/>
      <c r="D120" s="81"/>
      <c r="E120" s="81"/>
      <c r="G120" s="79"/>
      <c r="H120" s="88"/>
      <c r="I120" s="82"/>
    </row>
    <row r="121" spans="1:9" s="60" customFormat="1" x14ac:dyDescent="0.25">
      <c r="A121" s="79"/>
      <c r="B121" s="80"/>
      <c r="C121" s="88"/>
      <c r="D121" s="81"/>
      <c r="E121" s="81"/>
      <c r="G121" s="79"/>
      <c r="H121" s="88"/>
      <c r="I121" s="82"/>
    </row>
    <row r="122" spans="1:9" s="60" customFormat="1" x14ac:dyDescent="0.25">
      <c r="A122" s="79"/>
      <c r="B122" s="80"/>
      <c r="C122" s="88"/>
      <c r="D122" s="81"/>
      <c r="E122" s="81"/>
      <c r="G122" s="79"/>
      <c r="H122" s="88"/>
      <c r="I122" s="82"/>
    </row>
    <row r="123" spans="1:9" s="60" customFormat="1" x14ac:dyDescent="0.25">
      <c r="A123" s="79"/>
      <c r="B123" s="80"/>
      <c r="C123" s="88"/>
      <c r="D123" s="81"/>
      <c r="E123" s="81"/>
      <c r="G123" s="79"/>
      <c r="H123" s="88"/>
      <c r="I123" s="82"/>
    </row>
    <row r="124" spans="1:9" s="60" customFormat="1" x14ac:dyDescent="0.25">
      <c r="A124" s="79"/>
      <c r="B124" s="80"/>
      <c r="C124" s="88"/>
      <c r="D124" s="81"/>
      <c r="E124" s="81"/>
      <c r="G124" s="79"/>
      <c r="H124" s="88"/>
      <c r="I124" s="82"/>
    </row>
    <row r="125" spans="1:9" s="60" customFormat="1" x14ac:dyDescent="0.25">
      <c r="A125" s="79"/>
      <c r="B125" s="80"/>
      <c r="C125" s="88"/>
      <c r="D125" s="81"/>
      <c r="E125" s="81"/>
      <c r="G125" s="79"/>
      <c r="H125" s="88"/>
      <c r="I125" s="82"/>
    </row>
    <row r="126" spans="1:9" s="60" customFormat="1" x14ac:dyDescent="0.25">
      <c r="A126" s="79"/>
      <c r="B126" s="80"/>
      <c r="C126" s="88"/>
      <c r="D126" s="81"/>
      <c r="E126" s="81"/>
      <c r="G126" s="79"/>
      <c r="H126" s="88"/>
      <c r="I126" s="82"/>
    </row>
    <row r="127" spans="1:9" s="60" customFormat="1" x14ac:dyDescent="0.25">
      <c r="A127" s="79"/>
      <c r="B127" s="80"/>
      <c r="C127" s="88"/>
      <c r="D127" s="81"/>
      <c r="E127" s="81"/>
      <c r="G127" s="79"/>
      <c r="H127" s="88"/>
      <c r="I127" s="82"/>
    </row>
    <row r="128" spans="1:9" s="60" customFormat="1" x14ac:dyDescent="0.25">
      <c r="A128" s="79"/>
      <c r="B128" s="80"/>
      <c r="C128" s="88"/>
      <c r="D128" s="81"/>
      <c r="E128" s="81"/>
      <c r="G128" s="79"/>
      <c r="H128" s="88"/>
      <c r="I128" s="82"/>
    </row>
    <row r="129" spans="1:9" s="60" customFormat="1" x14ac:dyDescent="0.25">
      <c r="A129" s="79"/>
      <c r="B129" s="80"/>
      <c r="C129" s="88"/>
      <c r="D129" s="81"/>
      <c r="E129" s="81"/>
      <c r="G129" s="79"/>
      <c r="H129" s="88"/>
      <c r="I129" s="82"/>
    </row>
    <row r="130" spans="1:9" s="60" customFormat="1" x14ac:dyDescent="0.25">
      <c r="A130" s="79"/>
      <c r="B130" s="80"/>
      <c r="C130" s="88"/>
      <c r="D130" s="81"/>
      <c r="E130" s="81"/>
      <c r="G130" s="79"/>
      <c r="H130" s="88"/>
      <c r="I130" s="82"/>
    </row>
    <row r="131" spans="1:9" s="60" customFormat="1" x14ac:dyDescent="0.25">
      <c r="A131" s="79"/>
      <c r="B131" s="80"/>
      <c r="C131" s="88"/>
      <c r="D131" s="81"/>
      <c r="E131" s="81"/>
      <c r="G131" s="79"/>
      <c r="H131" s="88"/>
      <c r="I131" s="82"/>
    </row>
    <row r="132" spans="1:9" s="60" customFormat="1" x14ac:dyDescent="0.25">
      <c r="A132" s="133"/>
      <c r="B132" s="134"/>
      <c r="C132" s="134"/>
      <c r="D132" s="134"/>
      <c r="E132" s="134"/>
      <c r="G132" s="133"/>
      <c r="H132" s="134"/>
      <c r="I132" s="82"/>
    </row>
  </sheetData>
  <mergeCells count="8">
    <mergeCell ref="J9:K9"/>
    <mergeCell ref="A9:E9"/>
    <mergeCell ref="A110:E110"/>
    <mergeCell ref="G8:H8"/>
    <mergeCell ref="G9:G10"/>
    <mergeCell ref="G110:H110"/>
    <mergeCell ref="G132:H132"/>
    <mergeCell ref="A132:E132"/>
  </mergeCells>
  <pageMargins left="0.45" right="0.45" top="0.5" bottom="0.5" header="0" footer="0"/>
  <pageSetup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5"/>
  <sheetViews>
    <sheetView workbookViewId="0">
      <selection sqref="A1:A1048576"/>
    </sheetView>
  </sheetViews>
  <sheetFormatPr defaultRowHeight="15" x14ac:dyDescent="0.25"/>
  <cols>
    <col min="1" max="1" width="35" bestFit="1" customWidth="1"/>
    <col min="2" max="2" width="6.42578125" bestFit="1" customWidth="1"/>
    <col min="3" max="3" width="8.85546875" style="83" bestFit="1" customWidth="1"/>
    <col min="4" max="4" width="7.5703125" bestFit="1" customWidth="1"/>
    <col min="5" max="5" width="8.85546875" bestFit="1" customWidth="1"/>
    <col min="7" max="7" width="37.5703125" customWidth="1"/>
    <col min="8" max="8" width="10.28515625" style="83" bestFit="1" customWidth="1"/>
    <col min="10" max="10" width="12" bestFit="1" customWidth="1"/>
    <col min="11" max="11" width="15.28515625" bestFit="1" customWidth="1"/>
  </cols>
  <sheetData>
    <row r="1" spans="1:11" x14ac:dyDescent="0.25">
      <c r="A1" t="s">
        <v>15</v>
      </c>
    </row>
    <row r="4" spans="1:11" ht="15.75" thickBot="1" x14ac:dyDescent="0.3">
      <c r="G4" s="143" t="s">
        <v>10</v>
      </c>
      <c r="H4" s="144"/>
      <c r="I4" s="75"/>
    </row>
    <row r="5" spans="1:11" ht="15.75" thickBot="1" x14ac:dyDescent="0.3">
      <c r="A5" s="143" t="s">
        <v>0</v>
      </c>
      <c r="B5" s="144"/>
      <c r="C5" s="144"/>
      <c r="D5" s="144"/>
      <c r="E5" s="144"/>
      <c r="G5" s="145" t="s">
        <v>3</v>
      </c>
      <c r="H5" s="99" t="s">
        <v>8</v>
      </c>
      <c r="I5" s="75"/>
      <c r="J5" s="132" t="s">
        <v>12</v>
      </c>
      <c r="K5" s="132"/>
    </row>
    <row r="6" spans="1:11" ht="27" thickBot="1" x14ac:dyDescent="0.3">
      <c r="A6" s="63" t="s">
        <v>3</v>
      </c>
      <c r="B6" s="19" t="s">
        <v>1</v>
      </c>
      <c r="C6" s="94" t="s">
        <v>5</v>
      </c>
      <c r="D6" s="20" t="s">
        <v>6</v>
      </c>
      <c r="E6" s="21" t="s">
        <v>2</v>
      </c>
      <c r="G6" s="146"/>
      <c r="H6" s="100" t="s">
        <v>9</v>
      </c>
      <c r="I6" s="75"/>
      <c r="J6" s="18" t="s">
        <v>13</v>
      </c>
      <c r="K6" s="18" t="s">
        <v>14</v>
      </c>
    </row>
    <row r="7" spans="1:11" x14ac:dyDescent="0.25">
      <c r="A7" s="22" t="s">
        <v>60</v>
      </c>
      <c r="B7" s="23">
        <v>0.21968009718566511</v>
      </c>
      <c r="C7" s="95">
        <v>0.4065266612697826</v>
      </c>
      <c r="D7" s="24">
        <v>5124</v>
      </c>
      <c r="E7" s="25">
        <v>185</v>
      </c>
      <c r="G7" s="22" t="s">
        <v>60</v>
      </c>
      <c r="H7" s="101">
        <v>0.10450850112564133</v>
      </c>
      <c r="I7" s="75"/>
      <c r="J7">
        <f>((1-B7)/C7)*H7</f>
        <v>0.20060200525818236</v>
      </c>
      <c r="K7">
        <f>((0-B7)/C7)*H7</f>
        <v>-5.6474617463707279E-2</v>
      </c>
    </row>
    <row r="8" spans="1:11" x14ac:dyDescent="0.25">
      <c r="A8" s="26" t="s">
        <v>61</v>
      </c>
      <c r="B8" s="27">
        <v>0.68434905851386918</v>
      </c>
      <c r="C8" s="96">
        <v>0.45635174624795688</v>
      </c>
      <c r="D8" s="28">
        <v>5124</v>
      </c>
      <c r="E8" s="29">
        <v>185</v>
      </c>
      <c r="G8" s="26" t="s">
        <v>61</v>
      </c>
      <c r="H8" s="102">
        <v>2.7358637566140796E-2</v>
      </c>
      <c r="I8" s="75"/>
      <c r="J8">
        <f t="shared" ref="J8:J71" si="0">((1-B8)/C8)*H8</f>
        <v>1.8923516293148909E-2</v>
      </c>
      <c r="K8">
        <f t="shared" ref="K8:K71" si="1">((0-B8)/C8)*H8</f>
        <v>-4.1027251488674345E-2</v>
      </c>
    </row>
    <row r="9" spans="1:11" x14ac:dyDescent="0.25">
      <c r="A9" s="26" t="s">
        <v>62</v>
      </c>
      <c r="B9" s="27">
        <v>0.20712694877505569</v>
      </c>
      <c r="C9" s="96">
        <v>0.39790323259664628</v>
      </c>
      <c r="D9" s="28">
        <v>5124</v>
      </c>
      <c r="E9" s="29">
        <v>185</v>
      </c>
      <c r="G9" s="26" t="s">
        <v>62</v>
      </c>
      <c r="H9" s="102">
        <v>9.8531299101293351E-2</v>
      </c>
      <c r="I9" s="75"/>
      <c r="J9">
        <f t="shared" si="0"/>
        <v>0.19633620780053579</v>
      </c>
      <c r="K9">
        <f t="shared" si="1"/>
        <v>-5.1290076756881547E-2</v>
      </c>
    </row>
    <row r="10" spans="1:11" x14ac:dyDescent="0.25">
      <c r="A10" s="26" t="s">
        <v>63</v>
      </c>
      <c r="B10" s="27">
        <v>4.9807653371127761E-2</v>
      </c>
      <c r="C10" s="96">
        <v>0.21360486490638009</v>
      </c>
      <c r="D10" s="28">
        <v>5124</v>
      </c>
      <c r="E10" s="29">
        <v>185</v>
      </c>
      <c r="G10" s="26" t="s">
        <v>63</v>
      </c>
      <c r="H10" s="102">
        <v>6.7685889968349469E-2</v>
      </c>
      <c r="I10" s="75"/>
      <c r="J10">
        <f t="shared" si="0"/>
        <v>0.30109152547100365</v>
      </c>
      <c r="K10">
        <f t="shared" si="1"/>
        <v>-1.5782764812671404E-2</v>
      </c>
    </row>
    <row r="11" spans="1:11" x14ac:dyDescent="0.25">
      <c r="A11" s="26" t="s">
        <v>64</v>
      </c>
      <c r="B11" s="27">
        <v>0.27434703381251263</v>
      </c>
      <c r="C11" s="96">
        <v>0.43809869254800116</v>
      </c>
      <c r="D11" s="28">
        <v>5124</v>
      </c>
      <c r="E11" s="29">
        <v>185</v>
      </c>
      <c r="G11" s="26" t="s">
        <v>64</v>
      </c>
      <c r="H11" s="102">
        <v>-1.5781665147670938E-2</v>
      </c>
      <c r="I11" s="75"/>
      <c r="J11">
        <f t="shared" si="0"/>
        <v>-2.6140256340825178E-2</v>
      </c>
      <c r="K11">
        <f t="shared" si="1"/>
        <v>9.8828257092126431E-3</v>
      </c>
    </row>
    <row r="12" spans="1:11" x14ac:dyDescent="0.25">
      <c r="A12" s="26" t="s">
        <v>65</v>
      </c>
      <c r="B12" s="27">
        <v>6.8029965580076943E-2</v>
      </c>
      <c r="C12" s="96">
        <v>0.24723413648647061</v>
      </c>
      <c r="D12" s="28">
        <v>5124</v>
      </c>
      <c r="E12" s="29">
        <v>185</v>
      </c>
      <c r="G12" s="26" t="s">
        <v>65</v>
      </c>
      <c r="H12" s="102">
        <v>2.1443483314799762E-2</v>
      </c>
      <c r="I12" s="75"/>
      <c r="J12">
        <f t="shared" si="0"/>
        <v>8.0833028023501133E-2</v>
      </c>
      <c r="K12">
        <f t="shared" si="1"/>
        <v>-5.9004773877680602E-3</v>
      </c>
    </row>
    <row r="13" spans="1:11" x14ac:dyDescent="0.25">
      <c r="A13" s="26" t="s">
        <v>66</v>
      </c>
      <c r="B13" s="27">
        <v>1.6400080988054261E-2</v>
      </c>
      <c r="C13" s="96">
        <v>0.12470663872754573</v>
      </c>
      <c r="D13" s="28">
        <v>5124</v>
      </c>
      <c r="E13" s="29">
        <v>185</v>
      </c>
      <c r="G13" s="26" t="s">
        <v>66</v>
      </c>
      <c r="H13" s="102">
        <v>2.098166516990926E-2</v>
      </c>
      <c r="I13" s="75"/>
      <c r="J13">
        <f t="shared" si="0"/>
        <v>0.16548889756339813</v>
      </c>
      <c r="K13">
        <f t="shared" si="1"/>
        <v>-2.7592838004601166E-3</v>
      </c>
    </row>
    <row r="14" spans="1:11" x14ac:dyDescent="0.25">
      <c r="A14" s="26" t="s">
        <v>67</v>
      </c>
      <c r="B14" s="27">
        <v>4.089896740230816E-2</v>
      </c>
      <c r="C14" s="96">
        <v>0.1944668977202724</v>
      </c>
      <c r="D14" s="28">
        <v>5124</v>
      </c>
      <c r="E14" s="29">
        <v>185</v>
      </c>
      <c r="G14" s="26" t="s">
        <v>67</v>
      </c>
      <c r="H14" s="102">
        <v>4.4607937683579853E-2</v>
      </c>
      <c r="I14" s="75"/>
      <c r="J14">
        <f t="shared" si="0"/>
        <v>0.22000412201729136</v>
      </c>
      <c r="K14">
        <f t="shared" si="1"/>
        <v>-9.3816408375539066E-3</v>
      </c>
    </row>
    <row r="15" spans="1:11" x14ac:dyDescent="0.25">
      <c r="A15" s="26" t="s">
        <v>68</v>
      </c>
      <c r="B15" s="27">
        <v>0.24559627454950395</v>
      </c>
      <c r="C15" s="96">
        <v>0.42263954944019666</v>
      </c>
      <c r="D15" s="28">
        <v>5124</v>
      </c>
      <c r="E15" s="29">
        <v>185</v>
      </c>
      <c r="G15" s="26" t="s">
        <v>68</v>
      </c>
      <c r="H15" s="102">
        <v>-1.2418419540625187E-3</v>
      </c>
      <c r="I15" s="75"/>
      <c r="J15">
        <f t="shared" si="0"/>
        <v>-2.2166647626952665E-3</v>
      </c>
      <c r="K15">
        <f t="shared" si="1"/>
        <v>7.2163562993809939E-4</v>
      </c>
    </row>
    <row r="16" spans="1:11" x14ac:dyDescent="0.25">
      <c r="A16" s="26" t="s">
        <v>69</v>
      </c>
      <c r="B16" s="27">
        <v>0.77586555982992511</v>
      </c>
      <c r="C16" s="96">
        <v>0.40945376569854791</v>
      </c>
      <c r="D16" s="28">
        <v>5124</v>
      </c>
      <c r="E16" s="29">
        <v>185</v>
      </c>
      <c r="G16" s="26" t="s">
        <v>69</v>
      </c>
      <c r="H16" s="102">
        <v>4.1302225611135786E-2</v>
      </c>
      <c r="I16" s="75"/>
      <c r="J16">
        <f t="shared" si="0"/>
        <v>2.2608782701843591E-2</v>
      </c>
      <c r="K16">
        <f t="shared" si="1"/>
        <v>-7.826274192724901E-2</v>
      </c>
    </row>
    <row r="17" spans="1:11" x14ac:dyDescent="0.25">
      <c r="A17" s="26" t="s">
        <v>70</v>
      </c>
      <c r="B17" s="27">
        <v>0.42619963555375584</v>
      </c>
      <c r="C17" s="96">
        <v>0.48556154209060165</v>
      </c>
      <c r="D17" s="28">
        <v>5124</v>
      </c>
      <c r="E17" s="29">
        <v>185</v>
      </c>
      <c r="G17" s="26" t="s">
        <v>70</v>
      </c>
      <c r="H17" s="102">
        <v>-1.8126399111924853E-2</v>
      </c>
      <c r="I17" s="75"/>
      <c r="J17">
        <f t="shared" si="0"/>
        <v>-2.1420424631940542E-2</v>
      </c>
      <c r="K17">
        <f t="shared" si="1"/>
        <v>1.5910371859645323E-2</v>
      </c>
    </row>
    <row r="18" spans="1:11" x14ac:dyDescent="0.25">
      <c r="A18" s="26" t="s">
        <v>71</v>
      </c>
      <c r="B18" s="27">
        <v>0.80421137882162386</v>
      </c>
      <c r="C18" s="96">
        <v>0.38961544610844867</v>
      </c>
      <c r="D18" s="28">
        <v>5124</v>
      </c>
      <c r="E18" s="29">
        <v>185</v>
      </c>
      <c r="G18" s="26" t="s">
        <v>71</v>
      </c>
      <c r="H18" s="102">
        <v>-5.1473736029698902E-2</v>
      </c>
      <c r="I18" s="75"/>
      <c r="J18">
        <f t="shared" si="0"/>
        <v>-2.5866458593505729E-2</v>
      </c>
      <c r="K18">
        <f t="shared" si="1"/>
        <v>0.10624774925895014</v>
      </c>
    </row>
    <row r="19" spans="1:11" x14ac:dyDescent="0.25">
      <c r="A19" s="26" t="s">
        <v>72</v>
      </c>
      <c r="B19" s="27">
        <v>6.0811808118081183</v>
      </c>
      <c r="C19" s="96">
        <v>12.869283993161</v>
      </c>
      <c r="D19" s="28">
        <v>5124</v>
      </c>
      <c r="E19" s="29">
        <v>788</v>
      </c>
      <c r="G19" s="26" t="s">
        <v>72</v>
      </c>
      <c r="H19" s="102">
        <v>-7.9458528923036908E-3</v>
      </c>
      <c r="I19" s="75"/>
    </row>
    <row r="20" spans="1:11" ht="24" x14ac:dyDescent="0.25">
      <c r="A20" s="26" t="s">
        <v>73</v>
      </c>
      <c r="B20" s="27">
        <v>0.83640413039076733</v>
      </c>
      <c r="C20" s="96">
        <v>0.36320480624796131</v>
      </c>
      <c r="D20" s="28">
        <v>5124</v>
      </c>
      <c r="E20" s="29">
        <v>185</v>
      </c>
      <c r="G20" s="26" t="s">
        <v>73</v>
      </c>
      <c r="H20" s="102">
        <v>-3.7268930785105486E-2</v>
      </c>
      <c r="I20" s="75"/>
      <c r="J20">
        <f t="shared" ref="J20" si="2">((1-B20)/C20)*H20</f>
        <v>-1.6786790913315062E-2</v>
      </c>
      <c r="K20">
        <f t="shared" ref="K20" si="3">((0-B20)/C20)*H20</f>
        <v>8.5824546117456074E-2</v>
      </c>
    </row>
    <row r="21" spans="1:11" x14ac:dyDescent="0.25">
      <c r="A21" s="26" t="s">
        <v>74</v>
      </c>
      <c r="B21" s="27">
        <v>4.9836867862969001</v>
      </c>
      <c r="C21" s="96">
        <v>13.9973136413698</v>
      </c>
      <c r="D21" s="28">
        <v>5124</v>
      </c>
      <c r="E21" s="29">
        <v>220</v>
      </c>
      <c r="G21" s="26" t="s">
        <v>74</v>
      </c>
      <c r="H21" s="102">
        <v>-1.7383332011724699E-2</v>
      </c>
      <c r="I21" s="75"/>
    </row>
    <row r="22" spans="1:11" x14ac:dyDescent="0.25">
      <c r="A22" s="26" t="s">
        <v>75</v>
      </c>
      <c r="B22" s="27">
        <v>1.4156370265343325</v>
      </c>
      <c r="C22" s="96">
        <v>3.0626585797215902</v>
      </c>
      <c r="D22" s="28">
        <v>5124</v>
      </c>
      <c r="E22" s="29">
        <v>187</v>
      </c>
      <c r="G22" s="26" t="s">
        <v>75</v>
      </c>
      <c r="H22" s="102">
        <v>-2.2719058681558501E-2</v>
      </c>
      <c r="I22" s="75"/>
    </row>
    <row r="23" spans="1:11" x14ac:dyDescent="0.25">
      <c r="A23" s="26" t="s">
        <v>76</v>
      </c>
      <c r="B23" s="27">
        <v>4.8984740590030516</v>
      </c>
      <c r="C23" s="96">
        <v>10.639518944582701</v>
      </c>
      <c r="D23" s="28">
        <v>5124</v>
      </c>
      <c r="E23" s="29">
        <v>209</v>
      </c>
      <c r="G23" s="26" t="s">
        <v>76</v>
      </c>
      <c r="H23" s="102">
        <v>-2.36270403292375E-2</v>
      </c>
      <c r="I23" s="75"/>
    </row>
    <row r="24" spans="1:11" x14ac:dyDescent="0.25">
      <c r="A24" s="26" t="s">
        <v>77</v>
      </c>
      <c r="B24" s="27">
        <v>6.3368570847733281</v>
      </c>
      <c r="C24" s="96">
        <v>15.1281391759498</v>
      </c>
      <c r="D24" s="28">
        <v>5124</v>
      </c>
      <c r="E24" s="29">
        <v>205</v>
      </c>
      <c r="G24" s="26" t="s">
        <v>77</v>
      </c>
      <c r="H24" s="102">
        <v>-2.0070430551605099E-2</v>
      </c>
      <c r="I24" s="75"/>
    </row>
    <row r="25" spans="1:11" x14ac:dyDescent="0.25">
      <c r="A25" s="26" t="s">
        <v>78</v>
      </c>
      <c r="B25" s="27">
        <v>6.7262706674831598</v>
      </c>
      <c r="C25" s="96">
        <v>10.1314985624171</v>
      </c>
      <c r="D25" s="28">
        <v>5124</v>
      </c>
      <c r="E25" s="29">
        <v>225</v>
      </c>
      <c r="G25" s="26" t="s">
        <v>78</v>
      </c>
      <c r="H25" s="102">
        <v>-1.6274724171595398E-2</v>
      </c>
      <c r="I25" s="75"/>
    </row>
    <row r="26" spans="1:11" x14ac:dyDescent="0.25">
      <c r="A26" s="26" t="s">
        <v>165</v>
      </c>
      <c r="B26" s="27">
        <v>0.16886009313626241</v>
      </c>
      <c r="C26" s="96">
        <v>0.36783912007259506</v>
      </c>
      <c r="D26" s="28">
        <v>5124</v>
      </c>
      <c r="E26" s="29">
        <v>185</v>
      </c>
      <c r="G26" s="26" t="s">
        <v>165</v>
      </c>
      <c r="H26" s="102">
        <v>4.2908830182546355E-2</v>
      </c>
      <c r="I26" s="75"/>
      <c r="J26">
        <f t="shared" si="0"/>
        <v>9.6953366772177946E-2</v>
      </c>
      <c r="K26">
        <f t="shared" si="1"/>
        <v>-1.9697712031180609E-2</v>
      </c>
    </row>
    <row r="27" spans="1:11" x14ac:dyDescent="0.25">
      <c r="A27" s="26" t="s">
        <v>82</v>
      </c>
      <c r="B27" s="27">
        <v>4.2518728487548089E-3</v>
      </c>
      <c r="C27" s="96">
        <v>6.3888430393895315E-2</v>
      </c>
      <c r="D27" s="28">
        <v>5124</v>
      </c>
      <c r="E27" s="29">
        <v>185</v>
      </c>
      <c r="G27" s="26" t="s">
        <v>82</v>
      </c>
      <c r="H27" s="102">
        <v>2.0933499403458034E-3</v>
      </c>
      <c r="I27" s="75"/>
      <c r="J27">
        <f t="shared" si="0"/>
        <v>3.2626396825217334E-2</v>
      </c>
      <c r="K27">
        <f t="shared" si="1"/>
        <v>-1.3931564321463278E-4</v>
      </c>
    </row>
    <row r="28" spans="1:11" x14ac:dyDescent="0.25">
      <c r="A28" s="26" t="s">
        <v>83</v>
      </c>
      <c r="B28" s="27">
        <v>6.0538570560842275E-2</v>
      </c>
      <c r="C28" s="96">
        <v>0.23416009920520472</v>
      </c>
      <c r="D28" s="28">
        <v>5124</v>
      </c>
      <c r="E28" s="29">
        <v>185</v>
      </c>
      <c r="G28" s="26" t="s">
        <v>83</v>
      </c>
      <c r="H28" s="102">
        <v>3.9018301462350698E-2</v>
      </c>
      <c r="I28" s="75"/>
      <c r="J28">
        <f t="shared" si="0"/>
        <v>0.15654327697386455</v>
      </c>
      <c r="K28">
        <f t="shared" si="1"/>
        <v>-1.0087594787755495E-2</v>
      </c>
    </row>
    <row r="29" spans="1:11" x14ac:dyDescent="0.25">
      <c r="A29" s="26" t="s">
        <v>85</v>
      </c>
      <c r="B29" s="27">
        <v>7.410406964972667E-2</v>
      </c>
      <c r="C29" s="96">
        <v>0.25719318246641765</v>
      </c>
      <c r="D29" s="28">
        <v>5124</v>
      </c>
      <c r="E29" s="29">
        <v>185</v>
      </c>
      <c r="G29" s="26" t="s">
        <v>85</v>
      </c>
      <c r="H29" s="102">
        <v>7.7771625007887521E-2</v>
      </c>
      <c r="I29" s="75"/>
      <c r="J29">
        <f t="shared" si="0"/>
        <v>0.27997799319946171</v>
      </c>
      <c r="K29">
        <f t="shared" si="1"/>
        <v>-2.2408035318391209E-2</v>
      </c>
    </row>
    <row r="30" spans="1:11" x14ac:dyDescent="0.25">
      <c r="A30" s="26" t="s">
        <v>86</v>
      </c>
      <c r="B30" s="27">
        <v>2.6321117635148819E-3</v>
      </c>
      <c r="C30" s="96">
        <v>5.0308015828323803E-2</v>
      </c>
      <c r="D30" s="28">
        <v>5124</v>
      </c>
      <c r="E30" s="29">
        <v>185</v>
      </c>
      <c r="G30" s="26" t="s">
        <v>86</v>
      </c>
      <c r="H30" s="102">
        <v>2.0626948508811631E-2</v>
      </c>
      <c r="I30" s="75"/>
      <c r="J30">
        <f t="shared" si="0"/>
        <v>0.40893395885857231</v>
      </c>
      <c r="K30">
        <f t="shared" si="1"/>
        <v>-1.0792004598378889E-3</v>
      </c>
    </row>
    <row r="31" spans="1:11" x14ac:dyDescent="0.25">
      <c r="A31" s="26" t="s">
        <v>87</v>
      </c>
      <c r="B31" s="27">
        <v>1.2958088681919416E-2</v>
      </c>
      <c r="C31" s="96">
        <v>0.11104413002966596</v>
      </c>
      <c r="D31" s="28">
        <v>5124</v>
      </c>
      <c r="E31" s="29">
        <v>185</v>
      </c>
      <c r="G31" s="26" t="s">
        <v>87</v>
      </c>
      <c r="H31" s="102">
        <v>4.0656890986389194E-2</v>
      </c>
      <c r="I31" s="75"/>
      <c r="J31">
        <f t="shared" si="0"/>
        <v>0.36138835413214099</v>
      </c>
      <c r="K31">
        <f t="shared" si="1"/>
        <v>-4.7443804439911844E-3</v>
      </c>
    </row>
    <row r="32" spans="1:11" x14ac:dyDescent="0.25">
      <c r="A32" s="26" t="s">
        <v>88</v>
      </c>
      <c r="B32" s="27">
        <v>5.871633933994736E-3</v>
      </c>
      <c r="C32" s="96">
        <v>7.5016717007285363E-2</v>
      </c>
      <c r="D32" s="28">
        <v>5124</v>
      </c>
      <c r="E32" s="29">
        <v>185</v>
      </c>
      <c r="G32" s="26" t="s">
        <v>88</v>
      </c>
      <c r="H32" s="102">
        <v>2.7002037290570165E-2</v>
      </c>
      <c r="I32" s="75"/>
      <c r="J32">
        <f t="shared" si="0"/>
        <v>0.35783345743483969</v>
      </c>
      <c r="K32">
        <f t="shared" si="1"/>
        <v>-2.1134766325072002E-3</v>
      </c>
    </row>
    <row r="33" spans="1:11" x14ac:dyDescent="0.25">
      <c r="A33" s="26" t="s">
        <v>89</v>
      </c>
      <c r="B33" s="27">
        <v>0.37193763919821826</v>
      </c>
      <c r="C33" s="96">
        <v>0.47456290064698076</v>
      </c>
      <c r="D33" s="28">
        <v>5124</v>
      </c>
      <c r="E33" s="29">
        <v>185</v>
      </c>
      <c r="G33" s="26" t="s">
        <v>89</v>
      </c>
      <c r="H33" s="102">
        <v>-3.2198849242921296E-2</v>
      </c>
      <c r="I33" s="75"/>
      <c r="J33">
        <f t="shared" si="0"/>
        <v>-4.2613708831936839E-2</v>
      </c>
      <c r="K33">
        <f t="shared" si="1"/>
        <v>2.5235777925295935E-2</v>
      </c>
    </row>
    <row r="34" spans="1:11" x14ac:dyDescent="0.25">
      <c r="A34" s="26" t="s">
        <v>90</v>
      </c>
      <c r="B34" s="27">
        <v>3.4419923061348452E-2</v>
      </c>
      <c r="C34" s="96">
        <v>0.17900140132053702</v>
      </c>
      <c r="D34" s="28">
        <v>5124</v>
      </c>
      <c r="E34" s="29">
        <v>185</v>
      </c>
      <c r="G34" s="26" t="s">
        <v>90</v>
      </c>
      <c r="H34" s="102">
        <v>1.1125917452568223E-2</v>
      </c>
      <c r="I34" s="75"/>
      <c r="J34">
        <f t="shared" si="0"/>
        <v>6.0016090101029616E-2</v>
      </c>
      <c r="K34">
        <f t="shared" si="1"/>
        <v>-2.1393867303784934E-3</v>
      </c>
    </row>
    <row r="35" spans="1:11" x14ac:dyDescent="0.25">
      <c r="A35" s="26" t="s">
        <v>91</v>
      </c>
      <c r="B35" s="27">
        <v>1.0123506782749544E-3</v>
      </c>
      <c r="C35" s="96">
        <v>3.1225031396512091E-2</v>
      </c>
      <c r="D35" s="28">
        <v>5124</v>
      </c>
      <c r="E35" s="29">
        <v>185</v>
      </c>
      <c r="G35" s="26" t="s">
        <v>91</v>
      </c>
      <c r="H35" s="102">
        <v>-2.7343320956956737E-5</v>
      </c>
      <c r="I35" s="75"/>
      <c r="J35">
        <f t="shared" si="0"/>
        <v>-8.7479943832789525E-4</v>
      </c>
      <c r="K35">
        <f t="shared" si="1"/>
        <v>8.8650125489247595E-7</v>
      </c>
    </row>
    <row r="36" spans="1:11" x14ac:dyDescent="0.25">
      <c r="A36" s="26" t="s">
        <v>92</v>
      </c>
      <c r="B36" s="27">
        <v>6.0765647154142188E-3</v>
      </c>
      <c r="C36" s="96">
        <v>7.6291282343218567E-2</v>
      </c>
      <c r="D36" s="28">
        <v>5124</v>
      </c>
      <c r="E36" s="29">
        <v>187</v>
      </c>
      <c r="G36" s="26" t="s">
        <v>92</v>
      </c>
      <c r="H36" s="102">
        <v>-4.171125568429879E-3</v>
      </c>
      <c r="I36" s="75"/>
    </row>
    <row r="37" spans="1:11" x14ac:dyDescent="0.25">
      <c r="A37" s="26" t="s">
        <v>94</v>
      </c>
      <c r="B37" s="30">
        <v>0.14129586260733801</v>
      </c>
      <c r="C37" s="96">
        <v>0.34836048206986425</v>
      </c>
      <c r="D37" s="28">
        <v>5124</v>
      </c>
      <c r="E37" s="29">
        <v>0</v>
      </c>
      <c r="G37" s="26" t="s">
        <v>94</v>
      </c>
      <c r="H37" s="102">
        <v>5.2698108162865541E-2</v>
      </c>
      <c r="I37" s="75"/>
      <c r="J37">
        <f t="shared" si="0"/>
        <v>0.12990016331170215</v>
      </c>
      <c r="K37">
        <f t="shared" si="1"/>
        <v>-2.1374481417652805E-2</v>
      </c>
    </row>
    <row r="38" spans="1:11" x14ac:dyDescent="0.25">
      <c r="A38" s="26" t="s">
        <v>95</v>
      </c>
      <c r="B38" s="30">
        <v>7.7478532396565172E-2</v>
      </c>
      <c r="C38" s="96">
        <v>0.26737531920365715</v>
      </c>
      <c r="D38" s="28">
        <v>5124</v>
      </c>
      <c r="E38" s="29">
        <v>0</v>
      </c>
      <c r="G38" s="26" t="s">
        <v>95</v>
      </c>
      <c r="H38" s="102">
        <v>3.1631499376388213E-2</v>
      </c>
      <c r="I38" s="75"/>
      <c r="J38">
        <f t="shared" si="0"/>
        <v>0.10913773684913718</v>
      </c>
      <c r="K38">
        <f t="shared" si="1"/>
        <v>-9.1659999003823669E-3</v>
      </c>
    </row>
    <row r="39" spans="1:11" x14ac:dyDescent="0.25">
      <c r="A39" s="26" t="s">
        <v>96</v>
      </c>
      <c r="B39" s="30">
        <v>0.18930523028883683</v>
      </c>
      <c r="C39" s="96">
        <v>0.39178912298392121</v>
      </c>
      <c r="D39" s="28">
        <v>5124</v>
      </c>
      <c r="E39" s="29">
        <v>0</v>
      </c>
      <c r="G39" s="26" t="s">
        <v>96</v>
      </c>
      <c r="H39" s="102">
        <v>-1.459179184573405E-2</v>
      </c>
      <c r="I39" s="75"/>
      <c r="J39">
        <f t="shared" si="0"/>
        <v>-3.019351134599025E-2</v>
      </c>
      <c r="K39">
        <f t="shared" si="1"/>
        <v>7.0504829093910792E-3</v>
      </c>
    </row>
    <row r="40" spans="1:11" x14ac:dyDescent="0.25">
      <c r="A40" s="26" t="s">
        <v>97</v>
      </c>
      <c r="B40" s="30">
        <v>9.0554254488680722E-2</v>
      </c>
      <c r="C40" s="96">
        <v>0.28700218965119845</v>
      </c>
      <c r="D40" s="28">
        <v>5124</v>
      </c>
      <c r="E40" s="29">
        <v>0</v>
      </c>
      <c r="G40" s="26" t="s">
        <v>97</v>
      </c>
      <c r="H40" s="102">
        <v>-1.0413679576831125E-2</v>
      </c>
      <c r="I40" s="75"/>
      <c r="J40">
        <f t="shared" si="0"/>
        <v>-3.2998621361659826E-2</v>
      </c>
      <c r="K40">
        <f t="shared" si="1"/>
        <v>3.2856996377275023E-3</v>
      </c>
    </row>
    <row r="41" spans="1:11" x14ac:dyDescent="0.25">
      <c r="A41" s="26" t="s">
        <v>98</v>
      </c>
      <c r="B41" s="30">
        <v>8.099141295862608E-2</v>
      </c>
      <c r="C41" s="96">
        <v>0.27284855311005468</v>
      </c>
      <c r="D41" s="28">
        <v>5124</v>
      </c>
      <c r="E41" s="29">
        <v>0</v>
      </c>
      <c r="G41" s="26" t="s">
        <v>98</v>
      </c>
      <c r="H41" s="102">
        <v>-1.2528559481407029E-2</v>
      </c>
      <c r="I41" s="75"/>
      <c r="J41">
        <f t="shared" ref="J41:J43" si="4">((1-B41)/C41)*H41</f>
        <v>-4.2198698198804507E-2</v>
      </c>
      <c r="K41">
        <f t="shared" ref="K41:K43" si="5">((0-B41)/C41)*H41</f>
        <v>3.7189339036958744E-3</v>
      </c>
    </row>
    <row r="42" spans="1:11" x14ac:dyDescent="0.25">
      <c r="A42" s="26" t="s">
        <v>99</v>
      </c>
      <c r="B42" s="30">
        <v>0.3366510538641686</v>
      </c>
      <c r="C42" s="96">
        <v>0.47261052980230578</v>
      </c>
      <c r="D42" s="28">
        <v>5124</v>
      </c>
      <c r="E42" s="29">
        <v>0</v>
      </c>
      <c r="G42" s="26" t="s">
        <v>99</v>
      </c>
      <c r="H42" s="102">
        <v>-3.377570980677938E-2</v>
      </c>
      <c r="I42" s="75"/>
      <c r="J42">
        <f t="shared" si="4"/>
        <v>-4.7407072192591375E-2</v>
      </c>
      <c r="K42">
        <f t="shared" si="5"/>
        <v>2.4059193742930307E-2</v>
      </c>
    </row>
    <row r="43" spans="1:11" x14ac:dyDescent="0.25">
      <c r="A43" s="26" t="s">
        <v>100</v>
      </c>
      <c r="B43" s="30">
        <v>2.34192037470726E-3</v>
      </c>
      <c r="C43" s="96">
        <v>4.8341409283889289E-2</v>
      </c>
      <c r="D43" s="28">
        <v>5124</v>
      </c>
      <c r="E43" s="29">
        <v>0</v>
      </c>
      <c r="G43" s="26" t="s">
        <v>100</v>
      </c>
      <c r="H43" s="102">
        <v>-2.2792702554780622E-3</v>
      </c>
      <c r="I43" s="75"/>
      <c r="J43">
        <f t="shared" si="4"/>
        <v>-4.7039017267233987E-2</v>
      </c>
      <c r="K43">
        <f t="shared" si="5"/>
        <v>1.1042022832684036E-4</v>
      </c>
    </row>
    <row r="44" spans="1:11" x14ac:dyDescent="0.25">
      <c r="A44" s="26" t="s">
        <v>101</v>
      </c>
      <c r="B44" s="30">
        <v>1.5807962529274005E-2</v>
      </c>
      <c r="C44" s="96">
        <v>0.12474416922735374</v>
      </c>
      <c r="D44" s="28">
        <v>5124</v>
      </c>
      <c r="E44" s="29">
        <v>0</v>
      </c>
      <c r="G44" s="26" t="s">
        <v>101</v>
      </c>
      <c r="H44" s="102">
        <v>-1.1494712781432968E-2</v>
      </c>
      <c r="I44" s="75"/>
      <c r="J44">
        <f t="shared" si="0"/>
        <v>-9.0689647961666883E-2</v>
      </c>
      <c r="K44">
        <f t="shared" si="1"/>
        <v>1.4566451487001818E-3</v>
      </c>
    </row>
    <row r="45" spans="1:11" x14ac:dyDescent="0.25">
      <c r="A45" s="26" t="s">
        <v>102</v>
      </c>
      <c r="B45" s="30">
        <v>8.587041373926619E-3</v>
      </c>
      <c r="C45" s="96">
        <v>9.2276572733143339E-2</v>
      </c>
      <c r="D45" s="28">
        <v>5124</v>
      </c>
      <c r="E45" s="29">
        <v>0</v>
      </c>
      <c r="G45" s="26" t="s">
        <v>102</v>
      </c>
      <c r="H45" s="102">
        <v>-6.1399364974745775E-3</v>
      </c>
      <c r="I45" s="75"/>
      <c r="J45">
        <f t="shared" si="0"/>
        <v>-6.5967042646254609E-2</v>
      </c>
      <c r="K45">
        <f t="shared" si="1"/>
        <v>5.7136808591244138E-4</v>
      </c>
    </row>
    <row r="46" spans="1:11" x14ac:dyDescent="0.25">
      <c r="A46" s="26" t="s">
        <v>103</v>
      </c>
      <c r="B46" s="30">
        <v>1.7564402810304454E-3</v>
      </c>
      <c r="C46" s="96">
        <v>4.1877170991110914E-2</v>
      </c>
      <c r="D46" s="28">
        <v>5124</v>
      </c>
      <c r="E46" s="29">
        <v>0</v>
      </c>
      <c r="G46" s="26" t="s">
        <v>103</v>
      </c>
      <c r="H46" s="102">
        <v>-7.4171927246927854E-4</v>
      </c>
      <c r="I46" s="75"/>
      <c r="J46">
        <f t="shared" si="0"/>
        <v>-1.768067109927416E-2</v>
      </c>
      <c r="K46">
        <f t="shared" si="1"/>
        <v>3.1109685218664215E-5</v>
      </c>
    </row>
    <row r="47" spans="1:11" x14ac:dyDescent="0.25">
      <c r="A47" s="26" t="s">
        <v>104</v>
      </c>
      <c r="B47" s="30">
        <v>7.8064012490241981E-3</v>
      </c>
      <c r="C47" s="96">
        <v>8.8016891833922584E-2</v>
      </c>
      <c r="D47" s="28">
        <v>5124</v>
      </c>
      <c r="E47" s="29">
        <v>0</v>
      </c>
      <c r="G47" s="26" t="s">
        <v>104</v>
      </c>
      <c r="H47" s="102">
        <v>1.5687406718643757E-2</v>
      </c>
      <c r="I47" s="75"/>
      <c r="J47">
        <f t="shared" si="0"/>
        <v>0.17684042463815453</v>
      </c>
      <c r="K47">
        <f t="shared" si="1"/>
        <v>-1.3913487383017662E-3</v>
      </c>
    </row>
    <row r="48" spans="1:11" x14ac:dyDescent="0.25">
      <c r="A48" s="26" t="s">
        <v>105</v>
      </c>
      <c r="B48" s="30">
        <v>9.7580015612802476E-4</v>
      </c>
      <c r="C48" s="96">
        <v>3.1225602615166392E-2</v>
      </c>
      <c r="D48" s="28">
        <v>5124</v>
      </c>
      <c r="E48" s="29">
        <v>0</v>
      </c>
      <c r="G48" s="26" t="s">
        <v>105</v>
      </c>
      <c r="H48" s="102">
        <v>1.2996619727862344E-2</v>
      </c>
      <c r="I48" s="75"/>
      <c r="J48">
        <f t="shared" si="0"/>
        <v>0.41581063412356417</v>
      </c>
      <c r="K48">
        <f t="shared" si="1"/>
        <v>-4.0614439746392272E-4</v>
      </c>
    </row>
    <row r="49" spans="1:11" x14ac:dyDescent="0.25">
      <c r="A49" s="26" t="s">
        <v>106</v>
      </c>
      <c r="B49" s="30">
        <v>1.0343481654957066E-2</v>
      </c>
      <c r="C49" s="96">
        <v>0.10118543465670221</v>
      </c>
      <c r="D49" s="28">
        <v>5124</v>
      </c>
      <c r="E49" s="29">
        <v>0</v>
      </c>
      <c r="G49" s="26" t="s">
        <v>106</v>
      </c>
      <c r="H49" s="102">
        <v>3.9640691730668497E-3</v>
      </c>
      <c r="I49" s="75"/>
      <c r="J49">
        <f t="shared" si="0"/>
        <v>3.8771063341342289E-2</v>
      </c>
      <c r="K49">
        <f t="shared" si="1"/>
        <v>-4.0521915935538182E-4</v>
      </c>
    </row>
    <row r="50" spans="1:11" x14ac:dyDescent="0.25">
      <c r="A50" s="26" t="s">
        <v>107</v>
      </c>
      <c r="B50" s="30">
        <v>6.0499609679937547E-3</v>
      </c>
      <c r="C50" s="96">
        <v>7.7553418600834589E-2</v>
      </c>
      <c r="D50" s="28">
        <v>5124</v>
      </c>
      <c r="E50" s="29">
        <v>0</v>
      </c>
      <c r="G50" s="26" t="s">
        <v>107</v>
      </c>
      <c r="H50" s="102">
        <v>2.4063271932928308E-2</v>
      </c>
      <c r="I50" s="75"/>
      <c r="J50">
        <f t="shared" si="0"/>
        <v>0.30840278234639268</v>
      </c>
      <c r="K50">
        <f t="shared" si="1"/>
        <v>-1.8771816714585065E-3</v>
      </c>
    </row>
    <row r="51" spans="1:11" x14ac:dyDescent="0.25">
      <c r="A51" s="26" t="s">
        <v>108</v>
      </c>
      <c r="B51" s="30">
        <v>6.7330210772833729E-2</v>
      </c>
      <c r="C51" s="96">
        <v>0.25061746012248198</v>
      </c>
      <c r="D51" s="28">
        <v>5124</v>
      </c>
      <c r="E51" s="29">
        <v>0</v>
      </c>
      <c r="G51" s="26" t="s">
        <v>108</v>
      </c>
      <c r="H51" s="102">
        <v>4.6854951551680034E-2</v>
      </c>
      <c r="I51" s="75"/>
      <c r="J51">
        <f t="shared" si="0"/>
        <v>0.17437012475745828</v>
      </c>
      <c r="K51">
        <f t="shared" si="1"/>
        <v>-1.2587924888328753E-2</v>
      </c>
    </row>
    <row r="52" spans="1:11" x14ac:dyDescent="0.25">
      <c r="A52" s="26" t="s">
        <v>109</v>
      </c>
      <c r="B52" s="30">
        <v>4.3715846994535519E-2</v>
      </c>
      <c r="C52" s="96">
        <v>0.20448210662350705</v>
      </c>
      <c r="D52" s="28">
        <v>5124</v>
      </c>
      <c r="E52" s="29">
        <v>0</v>
      </c>
      <c r="G52" s="26" t="s">
        <v>109</v>
      </c>
      <c r="H52" s="102">
        <v>1.3519888964988449E-2</v>
      </c>
      <c r="I52" s="75"/>
      <c r="J52">
        <f t="shared" si="0"/>
        <v>6.3227319891693723E-2</v>
      </c>
      <c r="K52">
        <f t="shared" si="1"/>
        <v>-2.8903917664774275E-3</v>
      </c>
    </row>
    <row r="53" spans="1:11" x14ac:dyDescent="0.25">
      <c r="A53" s="26" t="s">
        <v>110</v>
      </c>
      <c r="B53" s="30">
        <v>0.1249024199843872</v>
      </c>
      <c r="C53" s="96">
        <v>0.33064050110964349</v>
      </c>
      <c r="D53" s="28">
        <v>5124</v>
      </c>
      <c r="E53" s="29">
        <v>0</v>
      </c>
      <c r="G53" s="26" t="s">
        <v>110</v>
      </c>
      <c r="H53" s="102">
        <v>5.4609522666560495E-2</v>
      </c>
      <c r="I53" s="75"/>
      <c r="J53">
        <f t="shared" si="0"/>
        <v>0.14453359758085918</v>
      </c>
      <c r="K53">
        <f t="shared" si="1"/>
        <v>-2.0629237834913002E-2</v>
      </c>
    </row>
    <row r="54" spans="1:11" x14ac:dyDescent="0.25">
      <c r="A54" s="26" t="s">
        <v>111</v>
      </c>
      <c r="B54" s="30">
        <v>1.6783762685402027E-2</v>
      </c>
      <c r="C54" s="96">
        <v>0.12847291219658585</v>
      </c>
      <c r="D54" s="28">
        <v>5124</v>
      </c>
      <c r="E54" s="29">
        <v>0</v>
      </c>
      <c r="G54" s="26" t="s">
        <v>111</v>
      </c>
      <c r="H54" s="102">
        <v>1.1048788673934299E-2</v>
      </c>
      <c r="I54" s="75"/>
      <c r="J54">
        <f t="shared" si="0"/>
        <v>8.4557501197194157E-2</v>
      </c>
      <c r="K54">
        <f t="shared" si="1"/>
        <v>-1.4434190359187567E-3</v>
      </c>
    </row>
    <row r="55" spans="1:11" x14ac:dyDescent="0.25">
      <c r="A55" s="26" t="s">
        <v>112</v>
      </c>
      <c r="B55" s="30">
        <v>0.35655737704918034</v>
      </c>
      <c r="C55" s="96">
        <v>0.4790292236363351</v>
      </c>
      <c r="D55" s="28">
        <v>5124</v>
      </c>
      <c r="E55" s="29">
        <v>0</v>
      </c>
      <c r="G55" s="26" t="s">
        <v>112</v>
      </c>
      <c r="H55" s="102">
        <v>-1.8858201990903687E-2</v>
      </c>
      <c r="I55" s="75"/>
      <c r="J55">
        <f t="shared" si="0"/>
        <v>-2.5330753019726711E-2</v>
      </c>
      <c r="K55">
        <f t="shared" si="1"/>
        <v>1.4036786705198879E-2</v>
      </c>
    </row>
    <row r="56" spans="1:11" x14ac:dyDescent="0.25">
      <c r="A56" s="26" t="s">
        <v>113</v>
      </c>
      <c r="B56" s="30">
        <v>0.34855581576893052</v>
      </c>
      <c r="C56" s="96">
        <v>0.47655952582918687</v>
      </c>
      <c r="D56" s="28">
        <v>5124</v>
      </c>
      <c r="E56" s="29">
        <v>0</v>
      </c>
      <c r="G56" s="26" t="s">
        <v>113</v>
      </c>
      <c r="H56" s="102">
        <v>-5.8840093954390035E-2</v>
      </c>
      <c r="I56" s="75"/>
      <c r="J56">
        <f t="shared" si="0"/>
        <v>-8.0432841919387182E-2</v>
      </c>
      <c r="K56">
        <f t="shared" si="1"/>
        <v>4.3035666766933947E-2</v>
      </c>
    </row>
    <row r="57" spans="1:11" ht="24" x14ac:dyDescent="0.25">
      <c r="A57" s="26" t="s">
        <v>114</v>
      </c>
      <c r="B57" s="30">
        <v>0.23672911787665887</v>
      </c>
      <c r="C57" s="96">
        <v>0.42511611669214072</v>
      </c>
      <c r="D57" s="28">
        <v>5124</v>
      </c>
      <c r="E57" s="29">
        <v>0</v>
      </c>
      <c r="G57" s="26" t="s">
        <v>114</v>
      </c>
      <c r="H57" s="102">
        <v>-1.9425482995512056E-3</v>
      </c>
      <c r="I57" s="75"/>
      <c r="J57">
        <f t="shared" si="0"/>
        <v>-3.4877307538998229E-3</v>
      </c>
      <c r="K57">
        <f t="shared" si="1"/>
        <v>1.0817226807671913E-3</v>
      </c>
    </row>
    <row r="58" spans="1:11" x14ac:dyDescent="0.25">
      <c r="A58" s="26" t="s">
        <v>115</v>
      </c>
      <c r="B58" s="30">
        <v>0.58782201405152223</v>
      </c>
      <c r="C58" s="96">
        <v>0.49227491087162573</v>
      </c>
      <c r="D58" s="28">
        <v>5124</v>
      </c>
      <c r="E58" s="29">
        <v>0</v>
      </c>
      <c r="G58" s="26" t="s">
        <v>115</v>
      </c>
      <c r="H58" s="102">
        <v>-8.3572721402701264E-2</v>
      </c>
      <c r="I58" s="75"/>
      <c r="J58">
        <f t="shared" si="0"/>
        <v>-6.9974795032732462E-2</v>
      </c>
      <c r="K58">
        <f t="shared" si="1"/>
        <v>9.9793599734180935E-2</v>
      </c>
    </row>
    <row r="59" spans="1:11" ht="24" x14ac:dyDescent="0.25">
      <c r="A59" s="26" t="s">
        <v>116</v>
      </c>
      <c r="B59" s="30">
        <v>3.7080405932864951E-3</v>
      </c>
      <c r="C59" s="96">
        <v>6.0786611576325159E-2</v>
      </c>
      <c r="D59" s="28">
        <v>5124</v>
      </c>
      <c r="E59" s="29">
        <v>0</v>
      </c>
      <c r="G59" s="26" t="s">
        <v>116</v>
      </c>
      <c r="H59" s="102">
        <v>-3.0972847138305902E-3</v>
      </c>
      <c r="I59" s="75"/>
      <c r="J59">
        <f t="shared" si="0"/>
        <v>-5.0764465667051284E-2</v>
      </c>
      <c r="K59">
        <f t="shared" si="1"/>
        <v>1.889372865179186E-4</v>
      </c>
    </row>
    <row r="60" spans="1:11" x14ac:dyDescent="0.25">
      <c r="A60" s="26" t="s">
        <v>117</v>
      </c>
      <c r="B60" s="30">
        <v>0.31069476971116317</v>
      </c>
      <c r="C60" s="96">
        <v>0.46282322122489045</v>
      </c>
      <c r="D60" s="28">
        <v>5124</v>
      </c>
      <c r="E60" s="29">
        <v>0</v>
      </c>
      <c r="G60" s="26" t="s">
        <v>117</v>
      </c>
      <c r="H60" s="102">
        <v>5.6064644210854546E-2</v>
      </c>
      <c r="I60" s="75"/>
      <c r="J60">
        <f t="shared" si="0"/>
        <v>8.3499813139337895E-2</v>
      </c>
      <c r="K60">
        <f t="shared" si="1"/>
        <v>-3.7636382366315384E-2</v>
      </c>
    </row>
    <row r="61" spans="1:11" x14ac:dyDescent="0.25">
      <c r="A61" s="26" t="s">
        <v>118</v>
      </c>
      <c r="B61" s="30">
        <v>1.8930523028883685E-2</v>
      </c>
      <c r="C61" s="96">
        <v>0.13629300634016209</v>
      </c>
      <c r="D61" s="28">
        <v>5124</v>
      </c>
      <c r="E61" s="29">
        <v>0</v>
      </c>
      <c r="G61" s="26" t="s">
        <v>118</v>
      </c>
      <c r="H61" s="102">
        <v>1.6128356259855509E-2</v>
      </c>
      <c r="I61" s="75"/>
      <c r="J61">
        <f t="shared" si="0"/>
        <v>0.11609574449307328</v>
      </c>
      <c r="K61">
        <f t="shared" si="1"/>
        <v>-2.2401605760549248E-3</v>
      </c>
    </row>
    <row r="62" spans="1:11" x14ac:dyDescent="0.25">
      <c r="A62" s="26" t="s">
        <v>119</v>
      </c>
      <c r="B62" s="30">
        <v>3.6885245901639344E-2</v>
      </c>
      <c r="C62" s="96">
        <v>0.18849843207856046</v>
      </c>
      <c r="D62" s="28">
        <v>5124</v>
      </c>
      <c r="E62" s="29">
        <v>0</v>
      </c>
      <c r="G62" s="26" t="s">
        <v>119</v>
      </c>
      <c r="H62" s="102">
        <v>6.1127658073065881E-2</v>
      </c>
      <c r="I62" s="75"/>
      <c r="J62">
        <f t="shared" si="0"/>
        <v>0.31232593674367032</v>
      </c>
      <c r="K62">
        <f t="shared" si="1"/>
        <v>-1.1961418854012907E-2</v>
      </c>
    </row>
    <row r="63" spans="1:11" x14ac:dyDescent="0.25">
      <c r="A63" s="26" t="s">
        <v>120</v>
      </c>
      <c r="B63" s="30">
        <v>5.2693208430913347E-3</v>
      </c>
      <c r="C63" s="96">
        <v>7.2405650626712434E-2</v>
      </c>
      <c r="D63" s="28">
        <v>5124</v>
      </c>
      <c r="E63" s="29">
        <v>0</v>
      </c>
      <c r="G63" s="26" t="s">
        <v>120</v>
      </c>
      <c r="H63" s="102">
        <v>4.9221142700820123E-3</v>
      </c>
      <c r="I63" s="75"/>
      <c r="J63">
        <f t="shared" si="0"/>
        <v>6.7621491256377966E-2</v>
      </c>
      <c r="K63">
        <f t="shared" si="1"/>
        <v>-3.5820684008675783E-4</v>
      </c>
    </row>
    <row r="64" spans="1:11" x14ac:dyDescent="0.25">
      <c r="A64" s="26" t="s">
        <v>121</v>
      </c>
      <c r="B64" s="30">
        <v>5.8548009367681499E-4</v>
      </c>
      <c r="C64" s="96">
        <v>2.4191972314023962E-2</v>
      </c>
      <c r="D64" s="28">
        <v>5124</v>
      </c>
      <c r="E64" s="29">
        <v>0</v>
      </c>
      <c r="G64" s="26" t="s">
        <v>121</v>
      </c>
      <c r="H64" s="102">
        <v>3.2471777453676816E-3</v>
      </c>
      <c r="I64" s="75"/>
      <c r="J64">
        <f t="shared" si="0"/>
        <v>0.1341468378564516</v>
      </c>
      <c r="K64">
        <f t="shared" si="1"/>
        <v>-7.8586313917077672E-5</v>
      </c>
    </row>
    <row r="65" spans="1:11" x14ac:dyDescent="0.25">
      <c r="A65" s="26" t="s">
        <v>122</v>
      </c>
      <c r="B65" s="30">
        <v>5.698672911787666E-2</v>
      </c>
      <c r="C65" s="96">
        <v>0.23183988358697816</v>
      </c>
      <c r="D65" s="28">
        <v>5124</v>
      </c>
      <c r="E65" s="29">
        <v>0</v>
      </c>
      <c r="G65" s="26" t="s">
        <v>122</v>
      </c>
      <c r="H65" s="102">
        <v>-1.4738274436027304E-2</v>
      </c>
      <c r="I65" s="75"/>
      <c r="J65">
        <f t="shared" si="0"/>
        <v>-5.9948220159722024E-2</v>
      </c>
      <c r="K65">
        <f t="shared" si="1"/>
        <v>3.6226987348176383E-3</v>
      </c>
    </row>
    <row r="66" spans="1:11" x14ac:dyDescent="0.25">
      <c r="A66" s="26" t="s">
        <v>123</v>
      </c>
      <c r="B66" s="30">
        <v>0.37939110070257609</v>
      </c>
      <c r="C66" s="96">
        <v>0.48528285925938119</v>
      </c>
      <c r="D66" s="28">
        <v>5124</v>
      </c>
      <c r="E66" s="29">
        <v>0</v>
      </c>
      <c r="G66" s="26" t="s">
        <v>123</v>
      </c>
      <c r="H66" s="102">
        <v>-5.9815444771190822E-2</v>
      </c>
      <c r="I66" s="75"/>
      <c r="J66">
        <f t="shared" si="0"/>
        <v>-7.649558733042551E-2</v>
      </c>
      <c r="K66">
        <f t="shared" si="1"/>
        <v>4.6763340179354462E-2</v>
      </c>
    </row>
    <row r="67" spans="1:11" x14ac:dyDescent="0.25">
      <c r="A67" s="26" t="s">
        <v>124</v>
      </c>
      <c r="B67" s="30">
        <v>3.7080405932864949E-2</v>
      </c>
      <c r="C67" s="96">
        <v>0.18897729775171127</v>
      </c>
      <c r="D67" s="28">
        <v>5124</v>
      </c>
      <c r="E67" s="29">
        <v>0</v>
      </c>
      <c r="G67" s="26" t="s">
        <v>124</v>
      </c>
      <c r="H67" s="102">
        <v>-1.6478586230157587E-2</v>
      </c>
      <c r="I67" s="75"/>
      <c r="J67">
        <f t="shared" si="0"/>
        <v>-8.3965395591544992E-2</v>
      </c>
      <c r="K67">
        <f t="shared" si="1"/>
        <v>3.2333654565045705E-3</v>
      </c>
    </row>
    <row r="68" spans="1:11" x14ac:dyDescent="0.25">
      <c r="A68" s="26" t="s">
        <v>125</v>
      </c>
      <c r="B68" s="30">
        <v>6.7330210772833729E-2</v>
      </c>
      <c r="C68" s="96">
        <v>0.25061746012248581</v>
      </c>
      <c r="D68" s="28">
        <v>5124</v>
      </c>
      <c r="E68" s="29">
        <v>0</v>
      </c>
      <c r="G68" s="26" t="s">
        <v>125</v>
      </c>
      <c r="H68" s="102">
        <v>-1.8258352832736451E-2</v>
      </c>
      <c r="I68" s="75"/>
      <c r="J68">
        <f t="shared" si="0"/>
        <v>-6.7948235050426437E-2</v>
      </c>
      <c r="K68">
        <f t="shared" si="1"/>
        <v>4.9052398184551418E-3</v>
      </c>
    </row>
    <row r="69" spans="1:11" x14ac:dyDescent="0.25">
      <c r="A69" s="26" t="s">
        <v>126</v>
      </c>
      <c r="B69" s="30">
        <v>8.9773614363778294E-3</v>
      </c>
      <c r="C69" s="96">
        <v>9.4331887771539211E-2</v>
      </c>
      <c r="D69" s="28">
        <v>5124</v>
      </c>
      <c r="E69" s="29">
        <v>0</v>
      </c>
      <c r="G69" s="26" t="s">
        <v>126</v>
      </c>
      <c r="H69" s="102">
        <v>-7.4429513624326192E-3</v>
      </c>
      <c r="I69" s="75"/>
      <c r="J69">
        <f t="shared" si="0"/>
        <v>-7.8193424006978554E-2</v>
      </c>
      <c r="K69">
        <f t="shared" si="1"/>
        <v>7.0832955973237758E-4</v>
      </c>
    </row>
    <row r="70" spans="1:11" x14ac:dyDescent="0.25">
      <c r="A70" s="26" t="s">
        <v>127</v>
      </c>
      <c r="B70" s="30">
        <v>2.8298204527712718E-2</v>
      </c>
      <c r="C70" s="96">
        <v>0.16583963215204239</v>
      </c>
      <c r="D70" s="28">
        <v>5124</v>
      </c>
      <c r="E70" s="29">
        <v>0</v>
      </c>
      <c r="G70" s="26" t="s">
        <v>127</v>
      </c>
      <c r="H70" s="102">
        <v>-6.8482040960758167E-3</v>
      </c>
      <c r="I70" s="75"/>
      <c r="J70">
        <f t="shared" si="0"/>
        <v>-4.0125584756584322E-2</v>
      </c>
      <c r="K70">
        <f t="shared" si="1"/>
        <v>1.1685498673839577E-3</v>
      </c>
    </row>
    <row r="71" spans="1:11" x14ac:dyDescent="0.25">
      <c r="A71" s="26" t="s">
        <v>128</v>
      </c>
      <c r="B71" s="30">
        <v>4.6448087431693992E-2</v>
      </c>
      <c r="C71" s="96">
        <v>0.21047400803893832</v>
      </c>
      <c r="D71" s="28">
        <v>5124</v>
      </c>
      <c r="E71" s="29">
        <v>0</v>
      </c>
      <c r="G71" s="26" t="s">
        <v>128</v>
      </c>
      <c r="H71" s="102">
        <v>1.1929583153326687E-2</v>
      </c>
      <c r="I71" s="75"/>
      <c r="J71">
        <f t="shared" si="0"/>
        <v>5.4046943553680074E-2</v>
      </c>
      <c r="K71">
        <f t="shared" si="1"/>
        <v>-2.6326591415832701E-3</v>
      </c>
    </row>
    <row r="72" spans="1:11" x14ac:dyDescent="0.25">
      <c r="A72" s="26" t="s">
        <v>129</v>
      </c>
      <c r="B72" s="30">
        <v>1.756440281030445E-3</v>
      </c>
      <c r="C72" s="96">
        <v>4.1877170991110949E-2</v>
      </c>
      <c r="D72" s="28">
        <v>5124</v>
      </c>
      <c r="E72" s="29">
        <v>0</v>
      </c>
      <c r="G72" s="26" t="s">
        <v>129</v>
      </c>
      <c r="H72" s="102">
        <v>1.2272541275244796E-3</v>
      </c>
      <c r="I72" s="75"/>
      <c r="J72">
        <f t="shared" ref="J72:J104" si="6">((1-B72)/C72)*H72</f>
        <v>2.9254567582893319E-2</v>
      </c>
      <c r="K72">
        <f t="shared" ref="K72:K104" si="7">((0-B72)/C72)*H72</f>
        <v>-5.1474312462568889E-5</v>
      </c>
    </row>
    <row r="73" spans="1:11" x14ac:dyDescent="0.25">
      <c r="A73" s="26" t="s">
        <v>130</v>
      </c>
      <c r="B73" s="30">
        <v>0.32552693208430911</v>
      </c>
      <c r="C73" s="96">
        <v>0.46861712101294561</v>
      </c>
      <c r="D73" s="28">
        <v>5124</v>
      </c>
      <c r="E73" s="29">
        <v>0</v>
      </c>
      <c r="G73" s="26" t="s">
        <v>130</v>
      </c>
      <c r="H73" s="102">
        <v>8.0674937609010663E-2</v>
      </c>
      <c r="I73" s="75"/>
      <c r="J73">
        <f t="shared" si="6"/>
        <v>0.11611413717757275</v>
      </c>
      <c r="K73">
        <f t="shared" si="7"/>
        <v>-5.6041198151675728E-2</v>
      </c>
    </row>
    <row r="74" spans="1:11" x14ac:dyDescent="0.25">
      <c r="A74" s="26" t="s">
        <v>131</v>
      </c>
      <c r="B74" s="30">
        <v>3.1225604996096799E-3</v>
      </c>
      <c r="C74" s="96">
        <v>5.5798008299914582E-2</v>
      </c>
      <c r="D74" s="28">
        <v>5124</v>
      </c>
      <c r="E74" s="29">
        <v>0</v>
      </c>
      <c r="G74" s="26" t="s">
        <v>131</v>
      </c>
      <c r="H74" s="102">
        <v>7.8353116468065954E-3</v>
      </c>
      <c r="I74" s="75"/>
      <c r="J74">
        <f t="shared" si="6"/>
        <v>0.13998430499835787</v>
      </c>
      <c r="K74">
        <f t="shared" si="7"/>
        <v>-4.3847863742633623E-4</v>
      </c>
    </row>
    <row r="75" spans="1:11" x14ac:dyDescent="0.25">
      <c r="A75" s="26" t="s">
        <v>132</v>
      </c>
      <c r="B75" s="30">
        <v>6.4402810304449651E-3</v>
      </c>
      <c r="C75" s="96">
        <v>8.0000330281862861E-2</v>
      </c>
      <c r="D75" s="28">
        <v>5124</v>
      </c>
      <c r="E75" s="29">
        <v>0</v>
      </c>
      <c r="G75" s="26" t="s">
        <v>132</v>
      </c>
      <c r="H75" s="102">
        <v>-2.7966454563865045E-3</v>
      </c>
      <c r="I75" s="75"/>
      <c r="J75">
        <f t="shared" si="6"/>
        <v>-3.4732785026198969E-2</v>
      </c>
      <c r="K75">
        <f t="shared" si="7"/>
        <v>2.2513885402957492E-4</v>
      </c>
    </row>
    <row r="76" spans="1:11" x14ac:dyDescent="0.25">
      <c r="A76" s="26" t="s">
        <v>133</v>
      </c>
      <c r="B76" s="30">
        <v>2.34192037470726E-3</v>
      </c>
      <c r="C76" s="96">
        <v>4.8341409283889331E-2</v>
      </c>
      <c r="D76" s="28">
        <v>5124</v>
      </c>
      <c r="E76" s="29">
        <v>0</v>
      </c>
      <c r="G76" s="26" t="s">
        <v>133</v>
      </c>
      <c r="H76" s="102">
        <v>3.6458761030203632E-3</v>
      </c>
      <c r="I76" s="75"/>
      <c r="J76">
        <f t="shared" si="6"/>
        <v>7.5242691625526339E-2</v>
      </c>
      <c r="K76">
        <f t="shared" si="7"/>
        <v>-1.7662603667963932E-4</v>
      </c>
    </row>
    <row r="77" spans="1:11" x14ac:dyDescent="0.25">
      <c r="A77" s="26" t="s">
        <v>134</v>
      </c>
      <c r="B77" s="30">
        <v>1.9516003122560494E-4</v>
      </c>
      <c r="C77" s="96">
        <v>1.3969968905677808E-2</v>
      </c>
      <c r="D77" s="28">
        <v>5124</v>
      </c>
      <c r="E77" s="29">
        <v>0</v>
      </c>
      <c r="G77" s="26" t="s">
        <v>134</v>
      </c>
      <c r="H77" s="102">
        <v>-7.8447024324252356E-4</v>
      </c>
      <c r="I77" s="75"/>
      <c r="J77">
        <f t="shared" si="6"/>
        <v>-5.6143084591017751E-2</v>
      </c>
      <c r="K77">
        <f t="shared" si="7"/>
        <v>1.0959024905527567E-5</v>
      </c>
    </row>
    <row r="78" spans="1:11" x14ac:dyDescent="0.25">
      <c r="A78" s="26" t="s">
        <v>135</v>
      </c>
      <c r="B78" s="30">
        <v>0.43676814988290397</v>
      </c>
      <c r="C78" s="96">
        <v>0.49603402323640244</v>
      </c>
      <c r="D78" s="28">
        <v>5124</v>
      </c>
      <c r="E78" s="29">
        <v>0</v>
      </c>
      <c r="G78" s="26" t="s">
        <v>135</v>
      </c>
      <c r="H78" s="102">
        <v>-7.8959686053317116E-2</v>
      </c>
      <c r="I78" s="75"/>
      <c r="J78">
        <f t="shared" si="6"/>
        <v>-8.9656370283455106E-2</v>
      </c>
      <c r="K78">
        <f t="shared" si="7"/>
        <v>6.9525626020226078E-2</v>
      </c>
    </row>
    <row r="79" spans="1:11" x14ac:dyDescent="0.25">
      <c r="A79" s="26" t="s">
        <v>136</v>
      </c>
      <c r="B79" s="30">
        <v>8.001561280249805E-3</v>
      </c>
      <c r="C79" s="96">
        <v>8.9101547065915512E-2</v>
      </c>
      <c r="D79" s="28">
        <v>5124</v>
      </c>
      <c r="E79" s="29">
        <v>0</v>
      </c>
      <c r="G79" s="26" t="s">
        <v>136</v>
      </c>
      <c r="H79" s="102">
        <v>-7.3792501460488245E-3</v>
      </c>
      <c r="I79" s="75"/>
      <c r="J79">
        <f t="shared" si="6"/>
        <v>-8.2155752227148021E-2</v>
      </c>
      <c r="K79">
        <f t="shared" si="7"/>
        <v>6.6267673447040513E-4</v>
      </c>
    </row>
    <row r="80" spans="1:11" x14ac:dyDescent="0.25">
      <c r="A80" s="26" t="s">
        <v>137</v>
      </c>
      <c r="B80" s="30">
        <v>1.17096018735363E-3</v>
      </c>
      <c r="C80" s="96">
        <v>3.4202592609070999E-2</v>
      </c>
      <c r="D80" s="28">
        <v>5124</v>
      </c>
      <c r="E80" s="29">
        <v>0</v>
      </c>
      <c r="G80" s="26" t="s">
        <v>137</v>
      </c>
      <c r="H80" s="102">
        <v>-2.8568765180809991E-3</v>
      </c>
      <c r="I80" s="75"/>
      <c r="J80">
        <f t="shared" si="6"/>
        <v>-8.3430261034110761E-2</v>
      </c>
      <c r="K80">
        <f t="shared" si="7"/>
        <v>9.7808043416308047E-5</v>
      </c>
    </row>
    <row r="81" spans="1:11" x14ac:dyDescent="0.25">
      <c r="A81" s="26" t="s">
        <v>138</v>
      </c>
      <c r="B81" s="30">
        <v>2.6541764246682281E-2</v>
      </c>
      <c r="C81" s="96">
        <v>0.16075553610903573</v>
      </c>
      <c r="D81" s="28">
        <v>5124</v>
      </c>
      <c r="E81" s="29">
        <v>0</v>
      </c>
      <c r="G81" s="26" t="s">
        <v>138</v>
      </c>
      <c r="H81" s="102">
        <v>-1.3445859935263366E-2</v>
      </c>
      <c r="I81" s="75"/>
      <c r="J81">
        <f t="shared" si="6"/>
        <v>-8.1421663026832403E-2</v>
      </c>
      <c r="K81">
        <f t="shared" si="7"/>
        <v>2.2199972276762646E-3</v>
      </c>
    </row>
    <row r="82" spans="1:11" x14ac:dyDescent="0.25">
      <c r="A82" s="26" t="s">
        <v>139</v>
      </c>
      <c r="B82" s="30">
        <v>5.4644808743169399E-3</v>
      </c>
      <c r="C82" s="96">
        <v>7.372707203459479E-2</v>
      </c>
      <c r="D82" s="28">
        <v>5124</v>
      </c>
      <c r="E82" s="29">
        <v>0</v>
      </c>
      <c r="G82" s="26" t="s">
        <v>139</v>
      </c>
      <c r="H82" s="102">
        <v>-1.064876945036809E-3</v>
      </c>
      <c r="I82" s="75"/>
      <c r="J82">
        <f t="shared" si="6"/>
        <v>-1.4364573502121647E-2</v>
      </c>
      <c r="K82">
        <f t="shared" si="7"/>
        <v>7.8926228033635428E-5</v>
      </c>
    </row>
    <row r="83" spans="1:11" x14ac:dyDescent="0.25">
      <c r="A83" s="26" t="s">
        <v>140</v>
      </c>
      <c r="B83" s="30">
        <v>3.0835284933645589E-2</v>
      </c>
      <c r="C83" s="96">
        <v>0.17288812431533759</v>
      </c>
      <c r="D83" s="28">
        <v>5124</v>
      </c>
      <c r="E83" s="29">
        <v>0</v>
      </c>
      <c r="G83" s="26" t="s">
        <v>140</v>
      </c>
      <c r="H83" s="102">
        <v>1.2746189890043074E-2</v>
      </c>
      <c r="I83" s="75"/>
      <c r="J83">
        <f t="shared" si="6"/>
        <v>7.1451741071780164E-2</v>
      </c>
      <c r="K83">
        <f t="shared" si="7"/>
        <v>-2.2733336869394413E-3</v>
      </c>
    </row>
    <row r="84" spans="1:11" x14ac:dyDescent="0.25">
      <c r="A84" s="26" t="s">
        <v>141</v>
      </c>
      <c r="B84" s="30">
        <v>1.366120218579235E-3</v>
      </c>
      <c r="C84" s="96">
        <v>3.693941301562715E-2</v>
      </c>
      <c r="D84" s="28">
        <v>5124</v>
      </c>
      <c r="E84" s="29">
        <v>0</v>
      </c>
      <c r="G84" s="26" t="s">
        <v>141</v>
      </c>
      <c r="H84" s="102">
        <v>-6.3648534083171626E-4</v>
      </c>
      <c r="I84" s="75"/>
      <c r="J84">
        <f t="shared" si="6"/>
        <v>-1.7206982283932901E-2</v>
      </c>
      <c r="K84">
        <f t="shared" si="7"/>
        <v>2.3538963452712586E-5</v>
      </c>
    </row>
    <row r="85" spans="1:11" x14ac:dyDescent="0.25">
      <c r="A85" s="26" t="s">
        <v>142</v>
      </c>
      <c r="B85" s="30">
        <v>0.36904761904761907</v>
      </c>
      <c r="C85" s="96">
        <v>0.48259395571668257</v>
      </c>
      <c r="D85" s="28">
        <v>5124</v>
      </c>
      <c r="E85" s="29">
        <v>0</v>
      </c>
      <c r="G85" s="26" t="s">
        <v>142</v>
      </c>
      <c r="H85" s="102">
        <v>4.332744941910268E-2</v>
      </c>
      <c r="I85" s="75"/>
      <c r="J85">
        <f t="shared" si="6"/>
        <v>5.664711927644988E-2</v>
      </c>
      <c r="K85">
        <f t="shared" si="7"/>
        <v>-3.3133220708866915E-2</v>
      </c>
    </row>
    <row r="86" spans="1:11" x14ac:dyDescent="0.25">
      <c r="A86" s="26" t="s">
        <v>143</v>
      </c>
      <c r="B86" s="30">
        <v>1.7369242779078843E-2</v>
      </c>
      <c r="C86" s="96">
        <v>0.13065559206771038</v>
      </c>
      <c r="D86" s="28">
        <v>5124</v>
      </c>
      <c r="E86" s="29">
        <v>0</v>
      </c>
      <c r="G86" s="26" t="s">
        <v>143</v>
      </c>
      <c r="H86" s="102">
        <v>9.927807013782956E-3</v>
      </c>
      <c r="I86" s="75"/>
      <c r="J86">
        <f t="shared" si="6"/>
        <v>7.4664760758507295E-2</v>
      </c>
      <c r="K86">
        <f t="shared" si="7"/>
        <v>-1.3197941822258486E-3</v>
      </c>
    </row>
    <row r="87" spans="1:11" x14ac:dyDescent="0.25">
      <c r="A87" s="26" t="s">
        <v>144</v>
      </c>
      <c r="B87" s="30">
        <v>6.5573770491803282E-2</v>
      </c>
      <c r="C87" s="96">
        <v>0.24755971331419668</v>
      </c>
      <c r="D87" s="28">
        <v>5124</v>
      </c>
      <c r="E87" s="29">
        <v>0</v>
      </c>
      <c r="G87" s="26" t="s">
        <v>144</v>
      </c>
      <c r="H87" s="102">
        <v>6.6668622303731384E-2</v>
      </c>
      <c r="I87" s="75"/>
      <c r="J87">
        <f t="shared" si="6"/>
        <v>0.25164397119298682</v>
      </c>
      <c r="K87">
        <f t="shared" si="7"/>
        <v>-1.7659226048630655E-2</v>
      </c>
    </row>
    <row r="88" spans="1:11" x14ac:dyDescent="0.25">
      <c r="A88" s="26" t="s">
        <v>145</v>
      </c>
      <c r="B88" s="30">
        <v>1.756440281030445E-3</v>
      </c>
      <c r="C88" s="96">
        <v>4.1877170991111164E-2</v>
      </c>
      <c r="D88" s="28">
        <v>5124</v>
      </c>
      <c r="E88" s="29">
        <v>0</v>
      </c>
      <c r="G88" s="26" t="s">
        <v>145</v>
      </c>
      <c r="H88" s="102">
        <v>1.0791466302000961E-3</v>
      </c>
      <c r="I88" s="75"/>
      <c r="J88">
        <f t="shared" si="6"/>
        <v>2.5724067507290106E-2</v>
      </c>
      <c r="K88">
        <f t="shared" si="7"/>
        <v>-4.5262288869132148E-5</v>
      </c>
    </row>
    <row r="89" spans="1:11" x14ac:dyDescent="0.25">
      <c r="A89" s="26" t="s">
        <v>146</v>
      </c>
      <c r="B89" s="30">
        <v>4.8790007806401251E-3</v>
      </c>
      <c r="C89" s="96">
        <v>6.9686037749390431E-2</v>
      </c>
      <c r="D89" s="28">
        <v>5124</v>
      </c>
      <c r="E89" s="29">
        <v>0</v>
      </c>
      <c r="G89" s="26" t="s">
        <v>146</v>
      </c>
      <c r="H89" s="102">
        <v>1.3086973530267557E-2</v>
      </c>
      <c r="I89" s="75"/>
      <c r="J89">
        <f t="shared" si="6"/>
        <v>0.18688280460185991</v>
      </c>
      <c r="K89">
        <f t="shared" si="7"/>
        <v>-9.1627184056609088E-4</v>
      </c>
    </row>
    <row r="90" spans="1:11" x14ac:dyDescent="0.25">
      <c r="A90" s="26" t="s">
        <v>147</v>
      </c>
      <c r="B90" s="30">
        <v>3.825136612021858E-2</v>
      </c>
      <c r="C90" s="96">
        <v>0.19182121910175859</v>
      </c>
      <c r="D90" s="28">
        <v>5124</v>
      </c>
      <c r="E90" s="29">
        <v>0</v>
      </c>
      <c r="G90" s="26" t="s">
        <v>147</v>
      </c>
      <c r="H90" s="102">
        <v>4.9471530988698137E-2</v>
      </c>
      <c r="I90" s="75"/>
      <c r="J90">
        <f t="shared" si="6"/>
        <v>0.24803917714171961</v>
      </c>
      <c r="K90">
        <f t="shared" si="7"/>
        <v>-9.8651945454093035E-3</v>
      </c>
    </row>
    <row r="91" spans="1:11" x14ac:dyDescent="0.25">
      <c r="A91" s="26" t="s">
        <v>148</v>
      </c>
      <c r="B91" s="30">
        <v>6.4988290398126466E-2</v>
      </c>
      <c r="C91" s="96">
        <v>0.24652925523513369</v>
      </c>
      <c r="D91" s="28">
        <v>5124</v>
      </c>
      <c r="E91" s="29">
        <v>0</v>
      </c>
      <c r="G91" s="26" t="s">
        <v>148</v>
      </c>
      <c r="H91" s="102">
        <v>3.6871541577071489E-2</v>
      </c>
      <c r="I91" s="75"/>
      <c r="J91">
        <f t="shared" si="6"/>
        <v>0.13984272614117313</v>
      </c>
      <c r="K91">
        <f t="shared" si="7"/>
        <v>-9.7198137768755282E-3</v>
      </c>
    </row>
    <row r="92" spans="1:11" x14ac:dyDescent="0.25">
      <c r="A92" s="26" t="s">
        <v>149</v>
      </c>
      <c r="B92" s="30">
        <v>0.82825917252146763</v>
      </c>
      <c r="C92" s="96">
        <v>0.37719183685719387</v>
      </c>
      <c r="D92" s="28">
        <v>5124</v>
      </c>
      <c r="E92" s="29">
        <v>0</v>
      </c>
      <c r="G92" s="26" t="s">
        <v>149</v>
      </c>
      <c r="H92" s="102">
        <v>-5.3289765551685561E-2</v>
      </c>
      <c r="I92" s="75"/>
      <c r="J92">
        <f t="shared" si="6"/>
        <v>-2.4263590930915232E-2</v>
      </c>
      <c r="K92">
        <f t="shared" si="7"/>
        <v>0.11701668171682303</v>
      </c>
    </row>
    <row r="93" spans="1:11" x14ac:dyDescent="0.25">
      <c r="A93" s="26" t="s">
        <v>150</v>
      </c>
      <c r="B93" s="30">
        <v>2.1467603434816549E-2</v>
      </c>
      <c r="C93" s="96">
        <v>0.14495118459304299</v>
      </c>
      <c r="D93" s="28">
        <v>5124</v>
      </c>
      <c r="E93" s="29">
        <v>0</v>
      </c>
      <c r="G93" s="26" t="s">
        <v>150</v>
      </c>
      <c r="H93" s="102">
        <v>-6.7038620041355657E-3</v>
      </c>
      <c r="I93" s="75"/>
      <c r="J93">
        <f t="shared" si="6"/>
        <v>-4.5256243828337067E-2</v>
      </c>
      <c r="K93">
        <f t="shared" si="7"/>
        <v>9.9285736360532053E-4</v>
      </c>
    </row>
    <row r="94" spans="1:11" x14ac:dyDescent="0.25">
      <c r="A94" s="26" t="s">
        <v>151</v>
      </c>
      <c r="B94" s="30">
        <v>6.0499609679937547E-3</v>
      </c>
      <c r="C94" s="96">
        <v>7.7553418600834548E-2</v>
      </c>
      <c r="D94" s="28">
        <v>5124</v>
      </c>
      <c r="E94" s="29">
        <v>0</v>
      </c>
      <c r="G94" s="26" t="s">
        <v>151</v>
      </c>
      <c r="H94" s="102">
        <v>4.5800828900627371E-3</v>
      </c>
      <c r="I94" s="75"/>
      <c r="J94">
        <f t="shared" si="6"/>
        <v>5.8699843920209778E-2</v>
      </c>
      <c r="K94">
        <f t="shared" si="7"/>
        <v>-3.5729337552061716E-4</v>
      </c>
    </row>
    <row r="95" spans="1:11" x14ac:dyDescent="0.25">
      <c r="A95" s="26" t="s">
        <v>152</v>
      </c>
      <c r="B95" s="30">
        <v>0.18442622950819673</v>
      </c>
      <c r="C95" s="96">
        <v>0.38786925084551604</v>
      </c>
      <c r="D95" s="28">
        <v>5124</v>
      </c>
      <c r="E95" s="29">
        <v>0</v>
      </c>
      <c r="G95" s="26" t="s">
        <v>152</v>
      </c>
      <c r="H95" s="102">
        <v>0.10301925262343779</v>
      </c>
      <c r="I95" s="75"/>
      <c r="J95">
        <f t="shared" si="6"/>
        <v>0.21661887378849964</v>
      </c>
      <c r="K95">
        <f t="shared" si="7"/>
        <v>-4.8984167439610482E-2</v>
      </c>
    </row>
    <row r="96" spans="1:11" x14ac:dyDescent="0.25">
      <c r="A96" s="26" t="s">
        <v>153</v>
      </c>
      <c r="B96" s="30">
        <v>5.8548009367681494E-3</v>
      </c>
      <c r="C96" s="96">
        <v>7.6299792907935468E-2</v>
      </c>
      <c r="D96" s="28">
        <v>5124</v>
      </c>
      <c r="E96" s="29">
        <v>0</v>
      </c>
      <c r="G96" s="26" t="s">
        <v>153</v>
      </c>
      <c r="H96" s="102">
        <v>1.2113255582453592E-2</v>
      </c>
      <c r="I96" s="75"/>
      <c r="J96">
        <f t="shared" si="6"/>
        <v>0.15782919485577898</v>
      </c>
      <c r="K96">
        <f t="shared" si="7"/>
        <v>-9.2950055863238502E-4</v>
      </c>
    </row>
    <row r="97" spans="1:11" x14ac:dyDescent="0.25">
      <c r="A97" s="26" t="s">
        <v>154</v>
      </c>
      <c r="B97" s="30">
        <v>0.64480874316939885</v>
      </c>
      <c r="C97" s="96">
        <v>0.47861794179914585</v>
      </c>
      <c r="D97" s="28">
        <v>5124</v>
      </c>
      <c r="E97" s="29">
        <v>0</v>
      </c>
      <c r="G97" s="26" t="s">
        <v>154</v>
      </c>
      <c r="H97" s="102">
        <v>-8.8294633712642623E-2</v>
      </c>
      <c r="I97" s="75"/>
      <c r="J97">
        <f t="shared" si="6"/>
        <v>-6.55250862554419E-2</v>
      </c>
      <c r="K97">
        <f t="shared" si="7"/>
        <v>0.11895323350987912</v>
      </c>
    </row>
    <row r="98" spans="1:11" x14ac:dyDescent="0.25">
      <c r="A98" s="26" t="s">
        <v>155</v>
      </c>
      <c r="B98" s="30">
        <v>3.864168618266979E-2</v>
      </c>
      <c r="C98" s="96">
        <v>0.19275828799416633</v>
      </c>
      <c r="D98" s="28">
        <v>5124</v>
      </c>
      <c r="E98" s="29">
        <v>0</v>
      </c>
      <c r="G98" s="26" t="s">
        <v>155</v>
      </c>
      <c r="H98" s="102">
        <v>1.2405429793390283E-2</v>
      </c>
      <c r="I98" s="75"/>
      <c r="J98">
        <f t="shared" si="6"/>
        <v>6.187055919854343E-2</v>
      </c>
      <c r="K98">
        <f t="shared" si="7"/>
        <v>-2.4868799677855466E-3</v>
      </c>
    </row>
    <row r="99" spans="1:11" x14ac:dyDescent="0.25">
      <c r="A99" s="26" t="s">
        <v>156</v>
      </c>
      <c r="B99" s="30">
        <v>4.4886807181889156E-3</v>
      </c>
      <c r="C99" s="96">
        <v>6.6853606580068142E-2</v>
      </c>
      <c r="D99" s="28">
        <v>5124</v>
      </c>
      <c r="E99" s="29">
        <v>0</v>
      </c>
      <c r="G99" s="26" t="s">
        <v>156</v>
      </c>
      <c r="H99" s="102">
        <v>8.898099104509839E-4</v>
      </c>
      <c r="I99" s="75"/>
      <c r="J99">
        <f t="shared" si="6"/>
        <v>1.3250083027340936E-2</v>
      </c>
      <c r="K99">
        <f t="shared" si="7"/>
        <v>-5.9743561973895621E-5</v>
      </c>
    </row>
    <row r="100" spans="1:11" x14ac:dyDescent="0.25">
      <c r="A100" s="26" t="s">
        <v>157</v>
      </c>
      <c r="B100" s="30">
        <v>2.0101483216237316E-2</v>
      </c>
      <c r="C100" s="96">
        <v>0.1403611715787744</v>
      </c>
      <c r="D100" s="28">
        <v>5124</v>
      </c>
      <c r="E100" s="29">
        <v>0</v>
      </c>
      <c r="G100" s="26" t="s">
        <v>157</v>
      </c>
      <c r="H100" s="102">
        <v>-3.9201196926773683E-3</v>
      </c>
      <c r="I100" s="75"/>
      <c r="J100">
        <f t="shared" si="6"/>
        <v>-2.736739391145309E-2</v>
      </c>
      <c r="K100">
        <f t="shared" si="7"/>
        <v>5.6141039093401078E-4</v>
      </c>
    </row>
    <row r="101" spans="1:11" ht="24" x14ac:dyDescent="0.25">
      <c r="A101" s="26" t="s">
        <v>158</v>
      </c>
      <c r="B101" s="30">
        <v>9.1725214676034346E-3</v>
      </c>
      <c r="C101" s="96">
        <v>9.5342332431653756E-2</v>
      </c>
      <c r="D101" s="28">
        <v>5124</v>
      </c>
      <c r="E101" s="29">
        <v>0</v>
      </c>
      <c r="G101" s="26" t="s">
        <v>158</v>
      </c>
      <c r="H101" s="102">
        <v>-5.478240702093534E-3</v>
      </c>
      <c r="I101" s="75"/>
      <c r="J101">
        <f t="shared" si="6"/>
        <v>-5.6931598831399928E-2</v>
      </c>
      <c r="K101">
        <f t="shared" si="7"/>
        <v>5.2704060371790357E-4</v>
      </c>
    </row>
    <row r="102" spans="1:11" x14ac:dyDescent="0.25">
      <c r="A102" s="26" t="s">
        <v>159</v>
      </c>
      <c r="B102" s="30">
        <v>4.3911007025761124E-2</v>
      </c>
      <c r="C102" s="96">
        <v>0.20491711850791028</v>
      </c>
      <c r="D102" s="28">
        <v>5124</v>
      </c>
      <c r="E102" s="29">
        <v>0</v>
      </c>
      <c r="G102" s="26" t="s">
        <v>159</v>
      </c>
      <c r="H102" s="102">
        <v>1.347582441506662E-4</v>
      </c>
      <c r="I102" s="75"/>
      <c r="J102">
        <f t="shared" si="6"/>
        <v>6.2874627011707423E-4</v>
      </c>
      <c r="K102">
        <f t="shared" si="7"/>
        <v>-2.8876895443221412E-5</v>
      </c>
    </row>
    <row r="103" spans="1:11" x14ac:dyDescent="0.25">
      <c r="A103" s="26" t="s">
        <v>160</v>
      </c>
      <c r="B103" s="30">
        <v>1.2099921935987509E-2</v>
      </c>
      <c r="C103" s="96">
        <v>0.10934279641855314</v>
      </c>
      <c r="D103" s="28">
        <v>5124</v>
      </c>
      <c r="E103" s="29">
        <v>0</v>
      </c>
      <c r="G103" s="26" t="s">
        <v>160</v>
      </c>
      <c r="H103" s="102">
        <v>-1.1140932573213158E-2</v>
      </c>
      <c r="I103" s="75"/>
      <c r="J103">
        <f t="shared" si="6"/>
        <v>-0.10065709419624531</v>
      </c>
      <c r="K103">
        <f t="shared" si="7"/>
        <v>1.2328604978599782E-3</v>
      </c>
    </row>
    <row r="104" spans="1:11" ht="15.75" thickBot="1" x14ac:dyDescent="0.3">
      <c r="A104" s="31" t="s">
        <v>161</v>
      </c>
      <c r="B104" s="32">
        <v>3.9032006245120994E-4</v>
      </c>
      <c r="C104" s="97">
        <v>1.9754591180443079E-2</v>
      </c>
      <c r="D104" s="33">
        <v>5124</v>
      </c>
      <c r="E104" s="34">
        <v>0</v>
      </c>
      <c r="G104" s="31" t="s">
        <v>161</v>
      </c>
      <c r="H104" s="103">
        <v>-1.8166054234484562E-3</v>
      </c>
      <c r="I104" s="75"/>
      <c r="J104">
        <f t="shared" si="6"/>
        <v>-9.1922750985798815E-2</v>
      </c>
      <c r="K104">
        <f t="shared" si="7"/>
        <v>3.5893303782037797E-5</v>
      </c>
    </row>
    <row r="105" spans="1:11" x14ac:dyDescent="0.25">
      <c r="A105" s="147" t="s">
        <v>4</v>
      </c>
      <c r="B105" s="144"/>
      <c r="C105" s="144"/>
      <c r="D105" s="144"/>
      <c r="E105" s="144"/>
      <c r="G105" s="147" t="s">
        <v>11</v>
      </c>
      <c r="H105" s="144"/>
      <c r="I105" s="75"/>
    </row>
    <row r="106" spans="1:11" s="60" customFormat="1" x14ac:dyDescent="0.25">
      <c r="A106" s="76"/>
      <c r="B106" s="77"/>
      <c r="C106" s="98"/>
      <c r="D106" s="78"/>
      <c r="E106" s="78"/>
      <c r="G106" s="76"/>
      <c r="H106" s="98"/>
    </row>
    <row r="107" spans="1:11" s="60" customFormat="1" x14ac:dyDescent="0.25">
      <c r="A107" s="76"/>
      <c r="B107" s="77"/>
      <c r="C107" s="98"/>
      <c r="D107" s="78"/>
      <c r="E107" s="78"/>
      <c r="G107" s="76"/>
      <c r="H107" s="98"/>
    </row>
    <row r="108" spans="1:11" s="60" customFormat="1" x14ac:dyDescent="0.25">
      <c r="A108" s="76"/>
      <c r="B108" s="77"/>
      <c r="C108" s="98"/>
      <c r="D108" s="78"/>
      <c r="E108" s="78"/>
      <c r="G108" s="76"/>
      <c r="H108" s="98"/>
    </row>
    <row r="109" spans="1:11" s="60" customFormat="1" x14ac:dyDescent="0.25">
      <c r="A109" s="76"/>
      <c r="B109" s="77"/>
      <c r="C109" s="98"/>
      <c r="D109" s="78"/>
      <c r="E109" s="78"/>
      <c r="G109" s="76"/>
      <c r="H109" s="98"/>
    </row>
    <row r="110" spans="1:11" s="60" customFormat="1" x14ac:dyDescent="0.25">
      <c r="A110" s="76"/>
      <c r="B110" s="77"/>
      <c r="C110" s="98"/>
      <c r="D110" s="78"/>
      <c r="E110" s="78"/>
      <c r="G110" s="76"/>
      <c r="H110" s="98"/>
    </row>
    <row r="111" spans="1:11" s="60" customFormat="1" x14ac:dyDescent="0.25">
      <c r="A111" s="76"/>
      <c r="B111" s="77"/>
      <c r="C111" s="98"/>
      <c r="D111" s="78"/>
      <c r="E111" s="78"/>
      <c r="G111" s="76"/>
      <c r="H111" s="98"/>
    </row>
    <row r="112" spans="1:11" s="60" customFormat="1" x14ac:dyDescent="0.25">
      <c r="A112" s="76"/>
      <c r="B112" s="77"/>
      <c r="C112" s="98"/>
      <c r="D112" s="78"/>
      <c r="E112" s="78"/>
      <c r="G112" s="76"/>
      <c r="H112" s="98"/>
    </row>
    <row r="113" spans="1:8" s="60" customFormat="1" x14ac:dyDescent="0.25">
      <c r="A113" s="76"/>
      <c r="B113" s="77"/>
      <c r="C113" s="98"/>
      <c r="D113" s="78"/>
      <c r="E113" s="78"/>
      <c r="G113" s="76"/>
      <c r="H113" s="98"/>
    </row>
    <row r="114" spans="1:8" s="60" customFormat="1" x14ac:dyDescent="0.25">
      <c r="A114" s="76"/>
      <c r="B114" s="77"/>
      <c r="C114" s="98"/>
      <c r="D114" s="78"/>
      <c r="E114" s="78"/>
      <c r="G114" s="76"/>
      <c r="H114" s="98"/>
    </row>
    <row r="115" spans="1:8" s="60" customFormat="1" x14ac:dyDescent="0.25">
      <c r="A115" s="76"/>
      <c r="B115" s="77"/>
      <c r="C115" s="98"/>
      <c r="D115" s="78"/>
      <c r="E115" s="78"/>
      <c r="G115" s="76"/>
      <c r="H115" s="98"/>
    </row>
    <row r="116" spans="1:8" s="60" customFormat="1" x14ac:dyDescent="0.25">
      <c r="A116" s="76"/>
      <c r="B116" s="77"/>
      <c r="C116" s="98"/>
      <c r="D116" s="78"/>
      <c r="E116" s="78"/>
      <c r="G116" s="76"/>
      <c r="H116" s="98"/>
    </row>
    <row r="117" spans="1:8" s="60" customFormat="1" x14ac:dyDescent="0.25">
      <c r="A117" s="76"/>
      <c r="B117" s="77"/>
      <c r="C117" s="98"/>
      <c r="D117" s="78"/>
      <c r="E117" s="78"/>
      <c r="G117" s="76"/>
      <c r="H117" s="98"/>
    </row>
    <row r="118" spans="1:8" s="60" customFormat="1" x14ac:dyDescent="0.25">
      <c r="A118" s="76"/>
      <c r="B118" s="77"/>
      <c r="C118" s="98"/>
      <c r="D118" s="78"/>
      <c r="E118" s="78"/>
      <c r="G118" s="76"/>
      <c r="H118" s="98"/>
    </row>
    <row r="119" spans="1:8" s="60" customFormat="1" x14ac:dyDescent="0.25">
      <c r="A119" s="76"/>
      <c r="B119" s="77"/>
      <c r="C119" s="98"/>
      <c r="D119" s="78"/>
      <c r="E119" s="78"/>
      <c r="G119" s="76"/>
      <c r="H119" s="98"/>
    </row>
    <row r="120" spans="1:8" s="60" customFormat="1" x14ac:dyDescent="0.25">
      <c r="A120" s="76"/>
      <c r="B120" s="77"/>
      <c r="C120" s="98"/>
      <c r="D120" s="78"/>
      <c r="E120" s="78"/>
      <c r="G120" s="76"/>
      <c r="H120" s="98"/>
    </row>
    <row r="121" spans="1:8" s="60" customFormat="1" x14ac:dyDescent="0.25">
      <c r="A121" s="76"/>
      <c r="B121" s="77"/>
      <c r="C121" s="98"/>
      <c r="D121" s="78"/>
      <c r="E121" s="78"/>
      <c r="G121" s="76"/>
      <c r="H121" s="98"/>
    </row>
    <row r="122" spans="1:8" s="60" customFormat="1" x14ac:dyDescent="0.25">
      <c r="A122" s="76"/>
      <c r="B122" s="77"/>
      <c r="C122" s="98"/>
      <c r="D122" s="78"/>
      <c r="E122" s="78"/>
      <c r="G122" s="76"/>
      <c r="H122" s="98"/>
    </row>
    <row r="123" spans="1:8" s="60" customFormat="1" x14ac:dyDescent="0.25">
      <c r="A123" s="76"/>
      <c r="B123" s="77"/>
      <c r="C123" s="98"/>
      <c r="D123" s="78"/>
      <c r="E123" s="78"/>
      <c r="G123" s="76"/>
      <c r="H123" s="98"/>
    </row>
    <row r="124" spans="1:8" s="60" customFormat="1" x14ac:dyDescent="0.25">
      <c r="A124" s="76"/>
      <c r="B124" s="77"/>
      <c r="C124" s="98"/>
      <c r="D124" s="78"/>
      <c r="E124" s="78"/>
      <c r="G124" s="76"/>
      <c r="H124" s="98"/>
    </row>
    <row r="125" spans="1:8" s="60" customFormat="1" x14ac:dyDescent="0.25">
      <c r="A125" s="147"/>
      <c r="B125" s="144"/>
      <c r="C125" s="144"/>
      <c r="D125" s="144"/>
      <c r="E125" s="144"/>
      <c r="G125" s="147"/>
      <c r="H125" s="144"/>
    </row>
  </sheetData>
  <mergeCells count="8">
    <mergeCell ref="G4:H4"/>
    <mergeCell ref="G5:G6"/>
    <mergeCell ref="G105:H105"/>
    <mergeCell ref="J5:K5"/>
    <mergeCell ref="A125:E125"/>
    <mergeCell ref="G125:H125"/>
    <mergeCell ref="A5:E5"/>
    <mergeCell ref="A105:E105"/>
  </mergeCells>
  <pageMargins left="0.45" right="0.45" top="0.5" bottom="0.5" header="0" footer="0"/>
  <pageSetup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5"/>
  <sheetViews>
    <sheetView tabSelected="1" workbookViewId="0">
      <selection activeCell="J6" sqref="J6"/>
    </sheetView>
  </sheetViews>
  <sheetFormatPr defaultRowHeight="15" x14ac:dyDescent="0.25"/>
  <cols>
    <col min="1" max="1" width="20.140625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8" x14ac:dyDescent="0.25">
      <c r="A1" t="s">
        <v>16</v>
      </c>
    </row>
    <row r="4" spans="1:8" x14ac:dyDescent="0.25">
      <c r="A4" t="s">
        <v>17</v>
      </c>
    </row>
    <row r="6" spans="1:8" ht="15.75" thickBot="1" x14ac:dyDescent="0.3">
      <c r="B6" s="152" t="s">
        <v>28</v>
      </c>
      <c r="C6" s="151"/>
      <c r="D6" s="151"/>
      <c r="E6" s="151"/>
      <c r="F6" s="151"/>
      <c r="G6" s="151"/>
      <c r="H6" s="151"/>
    </row>
    <row r="7" spans="1:8" ht="25.5" thickBot="1" x14ac:dyDescent="0.3">
      <c r="B7" s="153" t="s">
        <v>18</v>
      </c>
      <c r="C7" s="154"/>
      <c r="D7" s="156" t="s">
        <v>19</v>
      </c>
      <c r="E7" s="157"/>
      <c r="F7" s="35" t="s">
        <v>20</v>
      </c>
      <c r="G7" s="158" t="s">
        <v>21</v>
      </c>
      <c r="H7" s="160" t="s">
        <v>22</v>
      </c>
    </row>
    <row r="8" spans="1:8" ht="15.75" thickBot="1" x14ac:dyDescent="0.3">
      <c r="B8" s="149"/>
      <c r="C8" s="155"/>
      <c r="D8" s="36" t="s">
        <v>23</v>
      </c>
      <c r="E8" s="37" t="s">
        <v>24</v>
      </c>
      <c r="F8" s="37" t="s">
        <v>25</v>
      </c>
      <c r="G8" s="159"/>
      <c r="H8" s="161"/>
    </row>
    <row r="9" spans="1:8" ht="15.75" thickBot="1" x14ac:dyDescent="0.3">
      <c r="B9" s="148" t="s">
        <v>9</v>
      </c>
      <c r="C9" s="38" t="s">
        <v>26</v>
      </c>
      <c r="D9" s="39">
        <v>0.8034400138619916</v>
      </c>
      <c r="E9" s="40">
        <v>2.914544232269375E-3</v>
      </c>
      <c r="F9" s="41"/>
      <c r="G9" s="40">
        <v>275.6657473118542</v>
      </c>
      <c r="H9" s="42">
        <v>0</v>
      </c>
    </row>
    <row r="10" spans="1:8" ht="48.75" thickBot="1" x14ac:dyDescent="0.3">
      <c r="B10" s="149"/>
      <c r="C10" s="43" t="s">
        <v>27</v>
      </c>
      <c r="D10" s="44">
        <v>0.82832257460274461</v>
      </c>
      <c r="E10" s="45">
        <v>2.9150162614622424E-3</v>
      </c>
      <c r="F10" s="45">
        <v>0.9814213956787512</v>
      </c>
      <c r="G10" s="45">
        <v>284.15710250180149</v>
      </c>
      <c r="H10" s="46">
        <v>0</v>
      </c>
    </row>
    <row r="11" spans="1:8" x14ac:dyDescent="0.25">
      <c r="B11" s="150" t="s">
        <v>162</v>
      </c>
      <c r="C11" s="151"/>
      <c r="D11" s="151"/>
      <c r="E11" s="151"/>
      <c r="F11" s="151"/>
      <c r="G11" s="151"/>
      <c r="H11" s="151"/>
    </row>
    <row r="13" spans="1:8" x14ac:dyDescent="0.25">
      <c r="C13" t="s">
        <v>164</v>
      </c>
    </row>
    <row r="16" spans="1:8" x14ac:dyDescent="0.25">
      <c r="A16" t="s">
        <v>15</v>
      </c>
    </row>
    <row r="18" spans="1:8" ht="15.75" thickBot="1" x14ac:dyDescent="0.3">
      <c r="B18" s="152" t="s">
        <v>28</v>
      </c>
      <c r="C18" s="151"/>
      <c r="D18" s="151"/>
      <c r="E18" s="151"/>
      <c r="F18" s="151"/>
      <c r="G18" s="151"/>
      <c r="H18" s="151"/>
    </row>
    <row r="19" spans="1:8" ht="25.5" thickBot="1" x14ac:dyDescent="0.3">
      <c r="B19" s="153" t="s">
        <v>18</v>
      </c>
      <c r="C19" s="154"/>
      <c r="D19" s="156" t="s">
        <v>19</v>
      </c>
      <c r="E19" s="157"/>
      <c r="F19" s="35" t="s">
        <v>20</v>
      </c>
      <c r="G19" s="158" t="s">
        <v>21</v>
      </c>
      <c r="H19" s="160" t="s">
        <v>22</v>
      </c>
    </row>
    <row r="20" spans="1:8" ht="15.75" thickBot="1" x14ac:dyDescent="0.3">
      <c r="B20" s="149"/>
      <c r="C20" s="155"/>
      <c r="D20" s="36" t="s">
        <v>23</v>
      </c>
      <c r="E20" s="37" t="s">
        <v>24</v>
      </c>
      <c r="F20" s="37" t="s">
        <v>25</v>
      </c>
      <c r="G20" s="159"/>
      <c r="H20" s="161"/>
    </row>
    <row r="21" spans="1:8" ht="15.75" thickBot="1" x14ac:dyDescent="0.3">
      <c r="B21" s="148" t="s">
        <v>9</v>
      </c>
      <c r="C21" s="38" t="s">
        <v>26</v>
      </c>
      <c r="D21" s="39">
        <v>-0.48419647986062547</v>
      </c>
      <c r="E21" s="40">
        <v>1.6462679087514845E-3</v>
      </c>
      <c r="F21" s="41"/>
      <c r="G21" s="40">
        <v>-294.11766899339972</v>
      </c>
      <c r="H21" s="42">
        <v>0</v>
      </c>
    </row>
    <row r="22" spans="1:8" ht="48.75" thickBot="1" x14ac:dyDescent="0.3">
      <c r="B22" s="149"/>
      <c r="C22" s="43" t="s">
        <v>29</v>
      </c>
      <c r="D22" s="44">
        <v>0.73215891252396059</v>
      </c>
      <c r="E22" s="45">
        <v>1.6464285751168436E-3</v>
      </c>
      <c r="F22" s="45">
        <v>0.98729581723064475</v>
      </c>
      <c r="G22" s="45">
        <v>444.69521702270066</v>
      </c>
      <c r="H22" s="46">
        <v>0</v>
      </c>
    </row>
    <row r="23" spans="1:8" x14ac:dyDescent="0.25">
      <c r="B23" s="150" t="s">
        <v>162</v>
      </c>
      <c r="C23" s="151"/>
      <c r="D23" s="151"/>
      <c r="E23" s="151"/>
      <c r="F23" s="151"/>
      <c r="G23" s="151"/>
      <c r="H23" s="151"/>
    </row>
    <row r="25" spans="1:8" x14ac:dyDescent="0.25">
      <c r="C25" t="s">
        <v>163</v>
      </c>
    </row>
    <row r="28" spans="1:8" x14ac:dyDescent="0.25">
      <c r="A28" t="s">
        <v>30</v>
      </c>
    </row>
    <row r="30" spans="1:8" x14ac:dyDescent="0.25">
      <c r="B30" s="152" t="s">
        <v>31</v>
      </c>
      <c r="C30" s="151"/>
      <c r="D30" s="151"/>
    </row>
    <row r="31" spans="1:8" ht="15.75" thickBot="1" x14ac:dyDescent="0.3">
      <c r="B31" s="168" t="s">
        <v>32</v>
      </c>
      <c r="C31" s="169"/>
      <c r="D31" s="169"/>
      <c r="E31" s="60"/>
    </row>
    <row r="32" spans="1:8" x14ac:dyDescent="0.25">
      <c r="B32" s="170" t="s">
        <v>33</v>
      </c>
      <c r="C32" s="38" t="s">
        <v>34</v>
      </c>
      <c r="D32" s="47">
        <v>7901.9997780000003</v>
      </c>
      <c r="E32" s="60"/>
    </row>
    <row r="33" spans="2:5" x14ac:dyDescent="0.25">
      <c r="B33" s="163"/>
      <c r="C33" s="48" t="s">
        <v>35</v>
      </c>
      <c r="D33" s="49">
        <v>0</v>
      </c>
      <c r="E33" s="60"/>
    </row>
    <row r="34" spans="2:5" x14ac:dyDescent="0.25">
      <c r="B34" s="171" t="s">
        <v>1</v>
      </c>
      <c r="C34" s="172"/>
      <c r="D34" s="50">
        <v>0.36478447995407209</v>
      </c>
      <c r="E34" s="60"/>
    </row>
    <row r="35" spans="2:5" x14ac:dyDescent="0.25">
      <c r="B35" s="171" t="s">
        <v>59</v>
      </c>
      <c r="C35" s="172"/>
      <c r="D35" s="52">
        <v>1.2230721540103042E-2</v>
      </c>
      <c r="E35" s="60"/>
    </row>
    <row r="36" spans="2:5" x14ac:dyDescent="0.25">
      <c r="B36" s="171" t="s">
        <v>36</v>
      </c>
      <c r="C36" s="172"/>
      <c r="D36" s="50">
        <v>0.47231947373252769</v>
      </c>
      <c r="E36" s="60"/>
    </row>
    <row r="37" spans="2:5" x14ac:dyDescent="0.25">
      <c r="B37" s="171" t="s">
        <v>37</v>
      </c>
      <c r="C37" s="172"/>
      <c r="D37" s="51">
        <v>2.6367537751477954</v>
      </c>
      <c r="E37" s="60"/>
    </row>
    <row r="38" spans="2:5" x14ac:dyDescent="0.25">
      <c r="B38" s="171" t="s">
        <v>38</v>
      </c>
      <c r="C38" s="172"/>
      <c r="D38" s="52">
        <v>1.0872278915125622</v>
      </c>
      <c r="E38" s="60"/>
    </row>
    <row r="39" spans="2:5" x14ac:dyDescent="0.25">
      <c r="B39" s="171" t="s">
        <v>39</v>
      </c>
      <c r="C39" s="172"/>
      <c r="D39" s="53">
        <v>5.3606048471974685E-2</v>
      </c>
      <c r="E39" s="60"/>
    </row>
    <row r="40" spans="2:5" x14ac:dyDescent="0.25">
      <c r="B40" s="171" t="s">
        <v>40</v>
      </c>
      <c r="C40" s="172"/>
      <c r="D40" s="53">
        <v>2.7550196521302913E-2</v>
      </c>
      <c r="E40" s="60"/>
    </row>
    <row r="41" spans="2:5" x14ac:dyDescent="0.25">
      <c r="B41" s="171" t="s">
        <v>41</v>
      </c>
      <c r="C41" s="172"/>
      <c r="D41" s="53">
        <v>-1.30700792259973</v>
      </c>
      <c r="E41" s="60"/>
    </row>
    <row r="42" spans="2:5" x14ac:dyDescent="0.25">
      <c r="B42" s="171" t="s">
        <v>42</v>
      </c>
      <c r="C42" s="172"/>
      <c r="D42" s="53">
        <v>5.5093427572349779E-2</v>
      </c>
      <c r="E42" s="60"/>
    </row>
    <row r="43" spans="2:5" x14ac:dyDescent="0.25">
      <c r="B43" s="171" t="s">
        <v>43</v>
      </c>
      <c r="C43" s="172"/>
      <c r="D43" s="51">
        <v>-1.7974919542936758</v>
      </c>
      <c r="E43" s="60"/>
    </row>
    <row r="44" spans="2:5" x14ac:dyDescent="0.25">
      <c r="B44" s="171" t="s">
        <v>44</v>
      </c>
      <c r="C44" s="172"/>
      <c r="D44" s="51">
        <v>2.8641883961728283</v>
      </c>
      <c r="E44" s="60"/>
    </row>
    <row r="45" spans="2:5" ht="15.75" thickBot="1" x14ac:dyDescent="0.3">
      <c r="B45" s="162" t="s">
        <v>45</v>
      </c>
      <c r="C45" s="48" t="s">
        <v>46</v>
      </c>
      <c r="D45" s="50">
        <v>-0.85262675617411832</v>
      </c>
      <c r="E45" s="60"/>
    </row>
    <row r="46" spans="2:5" x14ac:dyDescent="0.25">
      <c r="B46" s="163"/>
      <c r="C46" s="48" t="s">
        <v>47</v>
      </c>
      <c r="D46" s="50">
        <v>-0.14387250739599605</v>
      </c>
      <c r="E46" s="60"/>
    </row>
    <row r="47" spans="2:5" x14ac:dyDescent="0.25">
      <c r="B47" s="163"/>
      <c r="C47" s="48" t="s">
        <v>48</v>
      </c>
      <c r="D47" s="50">
        <v>0.87506302205062603</v>
      </c>
      <c r="E47" s="60"/>
    </row>
    <row r="48" spans="2:5" ht="15.75" thickBot="1" x14ac:dyDescent="0.3">
      <c r="B48" s="149"/>
      <c r="C48" s="43" t="s">
        <v>49</v>
      </c>
      <c r="D48" s="54">
        <v>1.4177934901709961</v>
      </c>
    </row>
    <row r="49" spans="1:1" x14ac:dyDescent="0.25">
      <c r="A49" t="s">
        <v>58</v>
      </c>
    </row>
    <row r="78" spans="1:9" x14ac:dyDescent="0.25">
      <c r="A78" s="152" t="s">
        <v>50</v>
      </c>
      <c r="B78" s="151"/>
      <c r="C78" s="151"/>
      <c r="D78" s="151"/>
      <c r="E78" s="151"/>
      <c r="F78" s="151"/>
      <c r="G78" s="151"/>
      <c r="H78" s="61"/>
      <c r="I78" s="60"/>
    </row>
    <row r="79" spans="1:9" ht="15.75" thickBot="1" x14ac:dyDescent="0.3">
      <c r="A79" s="65" t="s">
        <v>51</v>
      </c>
      <c r="B79" s="64"/>
      <c r="C79" s="64"/>
      <c r="D79" s="64"/>
      <c r="E79" s="64"/>
      <c r="F79" s="64"/>
      <c r="G79" s="64"/>
      <c r="H79" s="61"/>
      <c r="I79" s="60"/>
    </row>
    <row r="80" spans="1:9" ht="15.75" thickBot="1" x14ac:dyDescent="0.3">
      <c r="A80" s="164" t="s">
        <v>3</v>
      </c>
      <c r="B80" s="166" t="s">
        <v>52</v>
      </c>
      <c r="C80" s="167"/>
      <c r="D80" s="167"/>
      <c r="E80" s="167"/>
      <c r="F80" s="167"/>
      <c r="G80" s="154"/>
      <c r="H80" s="61"/>
      <c r="I80" s="60"/>
    </row>
    <row r="81" spans="1:9" ht="15.75" thickBot="1" x14ac:dyDescent="0.3">
      <c r="A81" s="165"/>
      <c r="B81" s="36" t="s">
        <v>9</v>
      </c>
      <c r="C81" s="37" t="s">
        <v>53</v>
      </c>
      <c r="D81" s="37" t="s">
        <v>54</v>
      </c>
      <c r="E81" s="37" t="s">
        <v>55</v>
      </c>
      <c r="F81" s="37" t="s">
        <v>56</v>
      </c>
      <c r="G81" s="55" t="s">
        <v>57</v>
      </c>
      <c r="H81" s="61"/>
      <c r="I81" s="60"/>
    </row>
    <row r="82" spans="1:9" x14ac:dyDescent="0.25">
      <c r="A82" s="56" t="s">
        <v>60</v>
      </c>
      <c r="B82" s="39">
        <v>4.0862221427472598E-3</v>
      </c>
      <c r="C82" s="40">
        <v>6.336637098339859E-2</v>
      </c>
      <c r="D82" s="40">
        <v>0.77109140767352513</v>
      </c>
      <c r="E82" s="40">
        <v>0.99256116172093611</v>
      </c>
      <c r="F82" s="40">
        <v>0.99664294403545683</v>
      </c>
      <c r="G82" s="42">
        <v>0.56519362192773748</v>
      </c>
      <c r="H82" s="61"/>
      <c r="I82" s="60"/>
    </row>
    <row r="83" spans="1:9" x14ac:dyDescent="0.25">
      <c r="A83" s="66" t="s">
        <v>61</v>
      </c>
      <c r="B83" s="67">
        <v>0.60216580649117712</v>
      </c>
      <c r="C83" s="68">
        <v>0.6703641774287703</v>
      </c>
      <c r="D83" s="68">
        <v>0.7061001960292107</v>
      </c>
      <c r="E83" s="68">
        <v>0.77523820420212008</v>
      </c>
      <c r="F83" s="68">
        <v>0.91909940279370828</v>
      </c>
      <c r="G83" s="69">
        <v>0.73622570089117911</v>
      </c>
      <c r="H83" s="61"/>
      <c r="I83" s="60"/>
    </row>
    <row r="84" spans="1:9" x14ac:dyDescent="0.25">
      <c r="A84" s="66" t="s">
        <v>62</v>
      </c>
      <c r="B84" s="67">
        <v>7.6758853051800127E-3</v>
      </c>
      <c r="C84" s="68">
        <v>8.8058461016097225E-2</v>
      </c>
      <c r="D84" s="68">
        <v>0.61195487914111524</v>
      </c>
      <c r="E84" s="68">
        <v>0.8888179270492742</v>
      </c>
      <c r="F84" s="68">
        <v>0.98807358620097141</v>
      </c>
      <c r="G84" s="69">
        <v>0.51840240547776817</v>
      </c>
      <c r="H84" s="61"/>
      <c r="I84" s="60"/>
    </row>
    <row r="85" spans="1:9" x14ac:dyDescent="0.25">
      <c r="A85" s="66" t="s">
        <v>63</v>
      </c>
      <c r="B85" s="67">
        <v>0</v>
      </c>
      <c r="C85" s="68">
        <v>1.9674753634628898E-3</v>
      </c>
      <c r="D85" s="68">
        <v>7.1675522856180368E-2</v>
      </c>
      <c r="E85" s="68">
        <v>0.21306414862060874</v>
      </c>
      <c r="F85" s="68">
        <v>0.7763631457529222</v>
      </c>
      <c r="G85" s="69">
        <v>0.21879503107725809</v>
      </c>
      <c r="H85" s="61"/>
      <c r="I85" s="60"/>
    </row>
    <row r="86" spans="1:9" x14ac:dyDescent="0.25">
      <c r="A86" s="66" t="s">
        <v>64</v>
      </c>
      <c r="B86" s="67">
        <v>0.25258984514079508</v>
      </c>
      <c r="C86" s="68">
        <v>0.18721837826743434</v>
      </c>
      <c r="D86" s="68">
        <v>0.16196492072692123</v>
      </c>
      <c r="E86" s="68">
        <v>9.7517672783040868E-2</v>
      </c>
      <c r="F86" s="68">
        <v>0.12871132588090367</v>
      </c>
      <c r="G86" s="69">
        <v>0.16558524180712833</v>
      </c>
      <c r="H86" s="61"/>
      <c r="I86" s="60"/>
    </row>
    <row r="87" spans="1:9" ht="24" x14ac:dyDescent="0.25">
      <c r="A87" s="66" t="s">
        <v>65</v>
      </c>
      <c r="B87" s="67">
        <v>1.9147653756100121E-2</v>
      </c>
      <c r="C87" s="68">
        <v>6.4304000543424555E-2</v>
      </c>
      <c r="D87" s="68">
        <v>9.4892906679651154E-2</v>
      </c>
      <c r="E87" s="68">
        <v>0.10190529516736607</v>
      </c>
      <c r="F87" s="68">
        <v>0.12422647104563438</v>
      </c>
      <c r="G87" s="69">
        <v>8.0954464309274818E-2</v>
      </c>
      <c r="H87" s="61"/>
      <c r="I87" s="60"/>
    </row>
    <row r="88" spans="1:9" x14ac:dyDescent="0.25">
      <c r="A88" s="66" t="s">
        <v>66</v>
      </c>
      <c r="B88" s="67">
        <v>2.4654662472907325E-3</v>
      </c>
      <c r="C88" s="68">
        <v>1.6176457695033321E-2</v>
      </c>
      <c r="D88" s="68">
        <v>3.1583778274333119E-2</v>
      </c>
      <c r="E88" s="68">
        <v>4.3661615161965803E-2</v>
      </c>
      <c r="F88" s="68">
        <v>4.1035531241326584E-2</v>
      </c>
      <c r="G88" s="69">
        <v>2.6981532522133686E-2</v>
      </c>
      <c r="H88" s="61"/>
      <c r="I88" s="60"/>
    </row>
    <row r="89" spans="1:9" ht="24" x14ac:dyDescent="0.25">
      <c r="A89" s="66" t="s">
        <v>67</v>
      </c>
      <c r="B89" s="67">
        <v>5.5924229746237694E-3</v>
      </c>
      <c r="C89" s="68">
        <v>1.4588655795181463E-2</v>
      </c>
      <c r="D89" s="68">
        <v>4.5055588342801711E-2</v>
      </c>
      <c r="E89" s="68">
        <v>8.0036466318304397E-2</v>
      </c>
      <c r="F89" s="68">
        <v>0.45655428135503595</v>
      </c>
      <c r="G89" s="69">
        <v>0.12402259928284227</v>
      </c>
      <c r="H89" s="61"/>
      <c r="I89" s="60"/>
    </row>
    <row r="90" spans="1:9" ht="24" x14ac:dyDescent="0.25">
      <c r="A90" s="66" t="s">
        <v>68</v>
      </c>
      <c r="B90" s="67">
        <v>0.23367087851124344</v>
      </c>
      <c r="C90" s="68">
        <v>0.25842143858884004</v>
      </c>
      <c r="D90" s="68">
        <v>0.34766435946320667</v>
      </c>
      <c r="E90" s="68">
        <v>0.41553451728500546</v>
      </c>
      <c r="F90" s="68">
        <v>0.18374964641233948</v>
      </c>
      <c r="G90" s="69">
        <v>0.2859127296219473</v>
      </c>
      <c r="H90" s="61"/>
      <c r="I90" s="60"/>
    </row>
    <row r="91" spans="1:9" ht="24" x14ac:dyDescent="0.25">
      <c r="A91" s="66" t="s">
        <v>69</v>
      </c>
      <c r="B91" s="67">
        <v>0.67604170293920385</v>
      </c>
      <c r="C91" s="68">
        <v>0.84024209434135244</v>
      </c>
      <c r="D91" s="68">
        <v>0.93815182263248809</v>
      </c>
      <c r="E91" s="68">
        <v>0.9764075390609056</v>
      </c>
      <c r="F91" s="68">
        <v>0.99063326086257963</v>
      </c>
      <c r="G91" s="69">
        <v>0.88404026616767217</v>
      </c>
      <c r="H91" s="61"/>
      <c r="I91" s="60"/>
    </row>
    <row r="92" spans="1:9" ht="24" x14ac:dyDescent="0.25">
      <c r="A92" s="66" t="s">
        <v>70</v>
      </c>
      <c r="B92" s="67">
        <v>0.51231182860770474</v>
      </c>
      <c r="C92" s="68">
        <v>0.41648404206604461</v>
      </c>
      <c r="D92" s="68">
        <v>0.24013885649899169</v>
      </c>
      <c r="E92" s="68">
        <v>7.8128346799182791E-2</v>
      </c>
      <c r="F92" s="68">
        <v>1.4416619311968481E-2</v>
      </c>
      <c r="G92" s="69">
        <v>0.25110909374161294</v>
      </c>
      <c r="H92" s="61"/>
      <c r="I92" s="60"/>
    </row>
    <row r="93" spans="1:9" ht="24" x14ac:dyDescent="0.25">
      <c r="A93" s="66" t="s">
        <v>71</v>
      </c>
      <c r="B93" s="67">
        <v>0.88516865328966154</v>
      </c>
      <c r="C93" s="68">
        <v>0.7436058528016124</v>
      </c>
      <c r="D93" s="68">
        <v>0.42948895774484214</v>
      </c>
      <c r="E93" s="68">
        <v>0.19144146689921435</v>
      </c>
      <c r="F93" s="68">
        <v>0.11488980621412355</v>
      </c>
      <c r="G93" s="69">
        <v>0.47149885265410452</v>
      </c>
      <c r="H93" s="61"/>
      <c r="I93" s="60"/>
    </row>
    <row r="94" spans="1:9" ht="24" x14ac:dyDescent="0.25">
      <c r="A94" s="66" t="s">
        <v>72</v>
      </c>
      <c r="B94" s="57">
        <v>6.4200191809410656</v>
      </c>
      <c r="C94" s="58">
        <v>5.4561261693488108</v>
      </c>
      <c r="D94" s="58">
        <v>3.2818546047242636</v>
      </c>
      <c r="E94" s="58">
        <v>1.4934940091294098</v>
      </c>
      <c r="F94" s="58">
        <v>1.3989922585593109</v>
      </c>
      <c r="G94" s="59">
        <v>3.5394733940858205</v>
      </c>
      <c r="H94" s="61"/>
      <c r="I94" s="60"/>
    </row>
    <row r="95" spans="1:9" ht="24" x14ac:dyDescent="0.25">
      <c r="A95" s="66" t="s">
        <v>73</v>
      </c>
      <c r="B95" s="67">
        <v>0.91171865341365688</v>
      </c>
      <c r="C95" s="68">
        <v>0.76877680439616347</v>
      </c>
      <c r="D95" s="68">
        <v>0.55043608197583482</v>
      </c>
      <c r="E95" s="68">
        <v>0.38623245541077994</v>
      </c>
      <c r="F95" s="68">
        <v>0.29259141069645883</v>
      </c>
      <c r="G95" s="69">
        <v>0.58071459135897585</v>
      </c>
      <c r="H95" s="61"/>
      <c r="I95" s="60"/>
    </row>
    <row r="96" spans="1:9" ht="24" x14ac:dyDescent="0.25">
      <c r="A96" s="66" t="s">
        <v>74</v>
      </c>
      <c r="B96" s="57">
        <v>6.798385640293426</v>
      </c>
      <c r="C96" s="58">
        <v>3.0783749348606357</v>
      </c>
      <c r="D96" s="58">
        <v>1.7149155686688533</v>
      </c>
      <c r="E96" s="58">
        <v>0.65804364724574105</v>
      </c>
      <c r="F96" s="58">
        <v>0.76133870212104804</v>
      </c>
      <c r="G96" s="59">
        <v>2.60447209881871</v>
      </c>
      <c r="H96" s="61"/>
      <c r="I96" s="60"/>
    </row>
    <row r="97" spans="1:9" ht="24" x14ac:dyDescent="0.25">
      <c r="A97" s="66" t="s">
        <v>75</v>
      </c>
      <c r="B97" s="57">
        <v>2.0953766563673746</v>
      </c>
      <c r="C97" s="58">
        <v>1.1351937503932155</v>
      </c>
      <c r="D97" s="58">
        <v>0.5139915197365178</v>
      </c>
      <c r="E97" s="58">
        <v>0.13562378766136549</v>
      </c>
      <c r="F97" s="58">
        <v>4.3113954710198944E-2</v>
      </c>
      <c r="G97" s="59">
        <v>0.78496265985864022</v>
      </c>
      <c r="H97" s="61"/>
      <c r="I97" s="60"/>
    </row>
    <row r="98" spans="1:9" x14ac:dyDescent="0.25">
      <c r="A98" s="66" t="s">
        <v>76</v>
      </c>
      <c r="B98" s="57">
        <v>6.9447136764894557</v>
      </c>
      <c r="C98" s="58">
        <v>3.3994656525488165</v>
      </c>
      <c r="D98" s="58">
        <v>1.8803887679748856</v>
      </c>
      <c r="E98" s="58">
        <v>0.4598693160546351</v>
      </c>
      <c r="F98" s="58">
        <v>0.63650865537255774</v>
      </c>
      <c r="G98" s="59">
        <v>2.6636029665617835</v>
      </c>
      <c r="H98" s="61"/>
      <c r="I98" s="60"/>
    </row>
    <row r="99" spans="1:9" x14ac:dyDescent="0.25">
      <c r="A99" s="66" t="s">
        <v>77</v>
      </c>
      <c r="B99" s="57">
        <v>10.022406559474383</v>
      </c>
      <c r="C99" s="58">
        <v>4.1846858866178946</v>
      </c>
      <c r="D99" s="58">
        <v>2.562392784762805</v>
      </c>
      <c r="E99" s="58">
        <v>1.2915181065659507</v>
      </c>
      <c r="F99" s="58">
        <v>1.455912909861653</v>
      </c>
      <c r="G99" s="59">
        <v>3.9139571972640259</v>
      </c>
      <c r="H99" s="61"/>
      <c r="I99" s="60"/>
    </row>
    <row r="100" spans="1:9" x14ac:dyDescent="0.25">
      <c r="A100" s="66" t="s">
        <v>78</v>
      </c>
      <c r="B100" s="57">
        <v>7.2016100143995176</v>
      </c>
      <c r="C100" s="58">
        <v>5.587219835727157</v>
      </c>
      <c r="D100" s="58">
        <v>3.6403782015087645</v>
      </c>
      <c r="E100" s="58">
        <v>1.4728461964209483</v>
      </c>
      <c r="F100" s="58">
        <v>0.90581273123995742</v>
      </c>
      <c r="G100" s="59">
        <v>3.7443105396584011</v>
      </c>
      <c r="H100" s="61"/>
      <c r="I100" s="60"/>
    </row>
    <row r="101" spans="1:9" ht="24" x14ac:dyDescent="0.25">
      <c r="A101" s="66" t="s">
        <v>79</v>
      </c>
      <c r="B101" s="57">
        <v>1.3824822079616674</v>
      </c>
      <c r="C101" s="58">
        <v>1.6143384700616683</v>
      </c>
      <c r="D101" s="58">
        <v>2.0170028575670935</v>
      </c>
      <c r="E101" s="58">
        <v>2.4953208116695791</v>
      </c>
      <c r="F101" s="58">
        <v>2.2194217790547173</v>
      </c>
      <c r="G101" s="59">
        <v>1.9454165611088967</v>
      </c>
      <c r="H101" s="61"/>
      <c r="I101" s="60"/>
    </row>
    <row r="102" spans="1:9" x14ac:dyDescent="0.25">
      <c r="A102" s="66" t="s">
        <v>80</v>
      </c>
      <c r="B102" s="67">
        <v>6.7279840479859043E-4</v>
      </c>
      <c r="C102" s="68">
        <v>1.0636986632341812E-2</v>
      </c>
      <c r="D102" s="68">
        <v>0.12055889423263269</v>
      </c>
      <c r="E102" s="68">
        <v>0.18669949006964939</v>
      </c>
      <c r="F102" s="68">
        <v>0.4458117100104092</v>
      </c>
      <c r="G102" s="69">
        <v>0.15547284655972801</v>
      </c>
      <c r="H102" s="61"/>
      <c r="I102" s="60"/>
    </row>
    <row r="103" spans="1:9" x14ac:dyDescent="0.25">
      <c r="A103" s="66" t="s">
        <v>81</v>
      </c>
      <c r="B103" s="67">
        <v>2.5158414338059744E-4</v>
      </c>
      <c r="C103" s="68">
        <v>1.5074535299469793E-3</v>
      </c>
      <c r="D103" s="68">
        <v>7.7489874257246572E-2</v>
      </c>
      <c r="E103" s="68">
        <v>0.15861310066674811</v>
      </c>
      <c r="F103" s="68">
        <v>0.29277541660198919</v>
      </c>
      <c r="G103" s="69">
        <v>0.10782116197624586</v>
      </c>
      <c r="H103" s="61"/>
      <c r="I103" s="60"/>
    </row>
    <row r="104" spans="1:9" ht="24" x14ac:dyDescent="0.25">
      <c r="A104" s="66" t="s">
        <v>82</v>
      </c>
      <c r="B104" s="67">
        <v>2.4733120651250261E-3</v>
      </c>
      <c r="C104" s="68">
        <v>5.8183534633388361E-3</v>
      </c>
      <c r="D104" s="68">
        <v>3.2826450776063964E-3</v>
      </c>
      <c r="E104" s="68">
        <v>1.5534849382323915E-3</v>
      </c>
      <c r="F104" s="68">
        <v>1.1199965350102835E-2</v>
      </c>
      <c r="G104" s="69">
        <v>4.9390607563239187E-3</v>
      </c>
      <c r="H104" s="61"/>
      <c r="I104" s="60"/>
    </row>
    <row r="105" spans="1:9" x14ac:dyDescent="0.25">
      <c r="A105" s="66" t="s">
        <v>83</v>
      </c>
      <c r="B105" s="67">
        <v>1.0378338738278318E-2</v>
      </c>
      <c r="C105" s="68">
        <v>4.7114510181423014E-2</v>
      </c>
      <c r="D105" s="68">
        <v>0.11133386939732333</v>
      </c>
      <c r="E105" s="68">
        <v>0.14555301788794714</v>
      </c>
      <c r="F105" s="68">
        <v>0.31947020048359803</v>
      </c>
      <c r="G105" s="69">
        <v>0.12837928290308775</v>
      </c>
      <c r="H105" s="61"/>
      <c r="I105" s="60"/>
    </row>
    <row r="106" spans="1:9" ht="24" x14ac:dyDescent="0.25">
      <c r="A106" s="66" t="s">
        <v>84</v>
      </c>
      <c r="B106" s="67">
        <v>1.4194913924252308E-2</v>
      </c>
      <c r="C106" s="68">
        <v>5.1818452140054025E-2</v>
      </c>
      <c r="D106" s="68">
        <v>0.12880569380660015</v>
      </c>
      <c r="E106" s="68">
        <v>0.16674839491896626</v>
      </c>
      <c r="F106" s="68">
        <v>0.2724009371488319</v>
      </c>
      <c r="G106" s="69">
        <v>0.12776392930442823</v>
      </c>
      <c r="H106" s="61"/>
      <c r="I106" s="60"/>
    </row>
    <row r="107" spans="1:9" x14ac:dyDescent="0.25">
      <c r="A107" s="66" t="s">
        <v>85</v>
      </c>
      <c r="B107" s="67">
        <v>2.5158414338059744E-4</v>
      </c>
      <c r="C107" s="68">
        <v>6.6674039125888991E-3</v>
      </c>
      <c r="D107" s="68">
        <v>0.11671545899346356</v>
      </c>
      <c r="E107" s="68">
        <v>0.31465680922718214</v>
      </c>
      <c r="F107" s="68">
        <v>0.71579168277145733</v>
      </c>
      <c r="G107" s="69">
        <v>0.23584679338876102</v>
      </c>
      <c r="H107" s="61"/>
      <c r="I107" s="60"/>
    </row>
    <row r="108" spans="1:9" ht="24" x14ac:dyDescent="0.25">
      <c r="A108" s="66" t="s">
        <v>86</v>
      </c>
      <c r="B108" s="67">
        <v>0</v>
      </c>
      <c r="C108" s="68">
        <v>0</v>
      </c>
      <c r="D108" s="68">
        <v>1.2777674820481416E-3</v>
      </c>
      <c r="E108" s="68">
        <v>4.9462128690884472E-3</v>
      </c>
      <c r="F108" s="68">
        <v>9.4820046622764845E-2</v>
      </c>
      <c r="G108" s="69">
        <v>2.1065555261522907E-2</v>
      </c>
      <c r="H108" s="61"/>
      <c r="I108" s="60"/>
    </row>
    <row r="109" spans="1:9" x14ac:dyDescent="0.25">
      <c r="A109" s="66" t="s">
        <v>87</v>
      </c>
      <c r="B109" s="67">
        <v>0</v>
      </c>
      <c r="C109" s="68">
        <v>2.3301488148443098E-3</v>
      </c>
      <c r="D109" s="68">
        <v>9.688352803004981E-3</v>
      </c>
      <c r="E109" s="68">
        <v>3.8820772045947298E-2</v>
      </c>
      <c r="F109" s="68">
        <v>0.35954773960832115</v>
      </c>
      <c r="G109" s="69">
        <v>8.5256105913294883E-2</v>
      </c>
      <c r="H109" s="61"/>
      <c r="I109" s="60"/>
    </row>
    <row r="110" spans="1:9" x14ac:dyDescent="0.25">
      <c r="A110" s="66" t="s">
        <v>88</v>
      </c>
      <c r="B110" s="67">
        <v>4.6743192050873058E-4</v>
      </c>
      <c r="C110" s="68">
        <v>1.8429100419285591E-3</v>
      </c>
      <c r="D110" s="68">
        <v>2.1766189743208362E-3</v>
      </c>
      <c r="E110" s="68">
        <v>7.9064634460945162E-3</v>
      </c>
      <c r="F110" s="68">
        <v>0.19911987519262844</v>
      </c>
      <c r="G110" s="69">
        <v>4.4111557301033388E-2</v>
      </c>
      <c r="H110" s="61"/>
      <c r="I110" s="60"/>
    </row>
    <row r="111" spans="1:9" x14ac:dyDescent="0.25">
      <c r="A111" s="66" t="s">
        <v>89</v>
      </c>
      <c r="B111" s="67">
        <v>0.47255635547636965</v>
      </c>
      <c r="C111" s="68">
        <v>0.31534960751800245</v>
      </c>
      <c r="D111" s="68">
        <v>0.1292856142396514</v>
      </c>
      <c r="E111" s="68">
        <v>3.4293557622901288E-2</v>
      </c>
      <c r="F111" s="68">
        <v>6.2293036904535661E-3</v>
      </c>
      <c r="G111" s="69">
        <v>0.19143635718791005</v>
      </c>
      <c r="H111" s="61"/>
      <c r="I111" s="60"/>
    </row>
    <row r="112" spans="1:9" x14ac:dyDescent="0.25">
      <c r="A112" s="66" t="s">
        <v>90</v>
      </c>
      <c r="B112" s="67">
        <v>1.3181368845485516E-2</v>
      </c>
      <c r="C112" s="68">
        <v>2.7270993213741209E-2</v>
      </c>
      <c r="D112" s="68">
        <v>4.3652729389947603E-2</v>
      </c>
      <c r="E112" s="68">
        <v>1.9560249384555632E-2</v>
      </c>
      <c r="F112" s="68">
        <v>7.7129492873763261E-3</v>
      </c>
      <c r="G112" s="69">
        <v>2.1877976063896538E-2</v>
      </c>
      <c r="H112" s="61"/>
      <c r="I112" s="60"/>
    </row>
    <row r="113" spans="1:9" x14ac:dyDescent="0.25">
      <c r="A113" s="66" t="s">
        <v>91</v>
      </c>
      <c r="B113" s="67">
        <v>1.7012659704122802E-3</v>
      </c>
      <c r="C113" s="68">
        <v>0</v>
      </c>
      <c r="D113" s="68">
        <v>0</v>
      </c>
      <c r="E113" s="68">
        <v>0</v>
      </c>
      <c r="F113" s="68">
        <v>8.4521241098252625E-4</v>
      </c>
      <c r="G113" s="69">
        <v>5.2141838974371967E-4</v>
      </c>
      <c r="H113" s="61"/>
      <c r="I113" s="60"/>
    </row>
    <row r="114" spans="1:9" x14ac:dyDescent="0.25">
      <c r="A114" s="66" t="s">
        <v>92</v>
      </c>
      <c r="B114" s="67">
        <v>1.0380950470264239E-2</v>
      </c>
      <c r="C114" s="68">
        <v>7.8420544400949373E-3</v>
      </c>
      <c r="D114" s="68">
        <v>8.3840505606503691E-4</v>
      </c>
      <c r="E114" s="68">
        <v>9.7857289933349638E-4</v>
      </c>
      <c r="F114" s="68">
        <v>0</v>
      </c>
      <c r="G114" s="69">
        <v>4.0280911527033041E-3</v>
      </c>
      <c r="H114" s="61"/>
      <c r="I114" s="60"/>
    </row>
    <row r="115" spans="1:9" ht="36" x14ac:dyDescent="0.25">
      <c r="A115" s="66" t="s">
        <v>93</v>
      </c>
      <c r="B115" s="57">
        <v>2.5707575668712672</v>
      </c>
      <c r="C115" s="58">
        <v>2.3951655854255023</v>
      </c>
      <c r="D115" s="58">
        <v>2.5658506702090893</v>
      </c>
      <c r="E115" s="58">
        <v>2.5321964405542596</v>
      </c>
      <c r="F115" s="58">
        <v>1.9504275477230852</v>
      </c>
      <c r="G115" s="59">
        <v>2.3971612294570752</v>
      </c>
      <c r="H115" s="61"/>
      <c r="I115" s="60"/>
    </row>
    <row r="116" spans="1:9" ht="24" x14ac:dyDescent="0.25">
      <c r="A116" s="66" t="s">
        <v>94</v>
      </c>
      <c r="B116" s="67">
        <v>4.2672535330908853E-2</v>
      </c>
      <c r="C116" s="68">
        <v>0.14564407213099559</v>
      </c>
      <c r="D116" s="68">
        <v>0.34450059316167747</v>
      </c>
      <c r="E116" s="68">
        <v>0.56884554451129166</v>
      </c>
      <c r="F116" s="68">
        <v>0.80670496074656783</v>
      </c>
      <c r="G116" s="69">
        <v>0.38490918039101979</v>
      </c>
      <c r="H116" s="61"/>
      <c r="I116" s="60"/>
    </row>
    <row r="117" spans="1:9" ht="24" x14ac:dyDescent="0.25">
      <c r="A117" s="66" t="s">
        <v>95</v>
      </c>
      <c r="B117" s="67">
        <v>2.5619117612215237E-2</v>
      </c>
      <c r="C117" s="68">
        <v>0.11438817554177395</v>
      </c>
      <c r="D117" s="68">
        <v>0.21114092566257547</v>
      </c>
      <c r="E117" s="68">
        <v>0.26693594592676084</v>
      </c>
      <c r="F117" s="68">
        <v>0.11130709829828905</v>
      </c>
      <c r="G117" s="69">
        <v>0.14439867932884204</v>
      </c>
      <c r="H117" s="61"/>
      <c r="I117" s="60"/>
    </row>
    <row r="118" spans="1:9" ht="24" x14ac:dyDescent="0.25">
      <c r="A118" s="66" t="s">
        <v>96</v>
      </c>
      <c r="B118" s="67">
        <v>0.2692437578391827</v>
      </c>
      <c r="C118" s="68">
        <v>0.24359281727026685</v>
      </c>
      <c r="D118" s="68">
        <v>0.18752614413954616</v>
      </c>
      <c r="E118" s="68">
        <v>8.1249890716923415E-2</v>
      </c>
      <c r="F118" s="68">
        <v>1.515460502504316E-2</v>
      </c>
      <c r="G118" s="69">
        <v>0.15807794977136322</v>
      </c>
      <c r="H118" s="61"/>
      <c r="I118" s="60"/>
    </row>
    <row r="119" spans="1:9" ht="24" x14ac:dyDescent="0.25">
      <c r="A119" s="66" t="s">
        <v>97</v>
      </c>
      <c r="B119" s="67">
        <v>9.8257415492346026E-2</v>
      </c>
      <c r="C119" s="68">
        <v>4.0398830451433367E-2</v>
      </c>
      <c r="D119" s="68">
        <v>3.0688221382733093E-2</v>
      </c>
      <c r="E119" s="68">
        <v>1.5880592038452618E-2</v>
      </c>
      <c r="F119" s="68">
        <v>2.5763935636061996E-3</v>
      </c>
      <c r="G119" s="69">
        <v>3.7488328059024148E-2</v>
      </c>
      <c r="H119" s="61"/>
      <c r="I119" s="60"/>
    </row>
    <row r="120" spans="1:9" ht="24" x14ac:dyDescent="0.25">
      <c r="A120" s="66" t="s">
        <v>98</v>
      </c>
      <c r="B120" s="67">
        <v>0.10243816483812856</v>
      </c>
      <c r="C120" s="68">
        <v>8.1370981848601351E-2</v>
      </c>
      <c r="D120" s="68">
        <v>4.578823062036657E-2</v>
      </c>
      <c r="E120" s="68">
        <v>9.0835762934151024E-3</v>
      </c>
      <c r="F120" s="68">
        <v>5.6937351185925569E-3</v>
      </c>
      <c r="G120" s="69">
        <v>4.869330445582324E-2</v>
      </c>
      <c r="H120" s="61"/>
      <c r="I120" s="60"/>
    </row>
    <row r="121" spans="1:9" ht="24" x14ac:dyDescent="0.25">
      <c r="A121" s="66" t="s">
        <v>99</v>
      </c>
      <c r="B121" s="67">
        <v>0.41767023858442237</v>
      </c>
      <c r="C121" s="68">
        <v>0.32273709235117981</v>
      </c>
      <c r="D121" s="68">
        <v>0.12696154024112977</v>
      </c>
      <c r="E121" s="68">
        <v>1.5216073435005577E-2</v>
      </c>
      <c r="F121" s="68">
        <v>1.3276121890218886E-3</v>
      </c>
      <c r="G121" s="69">
        <v>0.17653610088471433</v>
      </c>
      <c r="H121" s="61"/>
      <c r="I121" s="60"/>
    </row>
    <row r="122" spans="1:9" ht="24" x14ac:dyDescent="0.25">
      <c r="A122" s="66" t="s">
        <v>100</v>
      </c>
      <c r="B122" s="67">
        <v>3.379654293297089E-3</v>
      </c>
      <c r="C122" s="68">
        <v>1.179285803986531E-3</v>
      </c>
      <c r="D122" s="68">
        <v>8.1335898734426334E-4</v>
      </c>
      <c r="E122" s="68">
        <v>0</v>
      </c>
      <c r="F122" s="68">
        <v>3.3244268275074772E-3</v>
      </c>
      <c r="G122" s="69">
        <v>1.7698397105674996E-3</v>
      </c>
      <c r="H122" s="61"/>
      <c r="I122" s="60"/>
    </row>
    <row r="123" spans="1:9" ht="24" x14ac:dyDescent="0.25">
      <c r="A123" s="66" t="s">
        <v>101</v>
      </c>
      <c r="B123" s="67">
        <v>1.4546912289513058E-2</v>
      </c>
      <c r="C123" s="68">
        <v>9.1860434486889467E-3</v>
      </c>
      <c r="D123" s="68">
        <v>1.9994212697344296E-3</v>
      </c>
      <c r="E123" s="68">
        <v>0</v>
      </c>
      <c r="F123" s="68">
        <v>0</v>
      </c>
      <c r="G123" s="69">
        <v>5.1646687100172757E-3</v>
      </c>
      <c r="H123" s="61"/>
      <c r="I123" s="60"/>
    </row>
    <row r="124" spans="1:9" ht="24" x14ac:dyDescent="0.25">
      <c r="A124" s="66" t="s">
        <v>102</v>
      </c>
      <c r="B124" s="67">
        <v>9.4503709943730106E-3</v>
      </c>
      <c r="C124" s="68">
        <v>1.1920725885407992E-2</v>
      </c>
      <c r="D124" s="68">
        <v>2.5938426666421857E-3</v>
      </c>
      <c r="E124" s="68">
        <v>0</v>
      </c>
      <c r="F124" s="68">
        <v>4.2737413488966471E-4</v>
      </c>
      <c r="G124" s="69">
        <v>4.8820818886132844E-3</v>
      </c>
      <c r="H124" s="61"/>
      <c r="I124" s="60"/>
    </row>
    <row r="125" spans="1:9" x14ac:dyDescent="0.25">
      <c r="A125" s="66" t="s">
        <v>103</v>
      </c>
      <c r="B125" s="67">
        <v>5.0845766884896693E-3</v>
      </c>
      <c r="C125" s="68">
        <v>1.2457296071240096E-3</v>
      </c>
      <c r="D125" s="68">
        <v>9.2118887141099911E-4</v>
      </c>
      <c r="E125" s="68">
        <v>0</v>
      </c>
      <c r="F125" s="68">
        <v>0</v>
      </c>
      <c r="G125" s="69">
        <v>1.4532346649731879E-3</v>
      </c>
      <c r="H125" s="61"/>
      <c r="I125" s="60"/>
    </row>
    <row r="126" spans="1:9" ht="24" x14ac:dyDescent="0.25">
      <c r="A126" s="66" t="s">
        <v>104</v>
      </c>
      <c r="B126" s="67">
        <v>1.053135936555449E-3</v>
      </c>
      <c r="C126" s="68">
        <v>5.2723656230175761E-3</v>
      </c>
      <c r="D126" s="68">
        <v>1.839191194850108E-2</v>
      </c>
      <c r="E126" s="68">
        <v>9.9509283524542424E-3</v>
      </c>
      <c r="F126" s="68">
        <v>8.0945142840221293E-3</v>
      </c>
      <c r="G126" s="69">
        <v>8.4141886696975296E-3</v>
      </c>
      <c r="H126" s="61"/>
      <c r="I126" s="60"/>
    </row>
    <row r="127" spans="1:9" x14ac:dyDescent="0.25">
      <c r="A127" s="66" t="s">
        <v>105</v>
      </c>
      <c r="B127" s="67">
        <v>0</v>
      </c>
      <c r="C127" s="68">
        <v>0</v>
      </c>
      <c r="D127" s="68">
        <v>6.69928758465112E-3</v>
      </c>
      <c r="E127" s="68">
        <v>1.064839751463601E-2</v>
      </c>
      <c r="F127" s="68">
        <v>4.2357963607011176E-2</v>
      </c>
      <c r="G127" s="69">
        <v>1.2247175236506327E-2</v>
      </c>
      <c r="H127" s="61"/>
      <c r="I127" s="60"/>
    </row>
    <row r="128" spans="1:9" ht="24" x14ac:dyDescent="0.25">
      <c r="A128" s="66" t="s">
        <v>106</v>
      </c>
      <c r="B128" s="67">
        <v>1.0584120100567852E-2</v>
      </c>
      <c r="C128" s="68">
        <v>2.306388003752444E-2</v>
      </c>
      <c r="D128" s="68">
        <v>2.1975333463688299E-2</v>
      </c>
      <c r="E128" s="68">
        <v>2.2189051211059366E-2</v>
      </c>
      <c r="F128" s="68">
        <v>3.0313162054486898E-3</v>
      </c>
      <c r="G128" s="69">
        <v>1.5965268228839473E-2</v>
      </c>
      <c r="H128" s="61"/>
      <c r="I128" s="60"/>
    </row>
    <row r="129" spans="1:9" ht="24" x14ac:dyDescent="0.25">
      <c r="A129" s="66" t="s">
        <v>107</v>
      </c>
      <c r="B129" s="67">
        <v>0</v>
      </c>
      <c r="C129" s="68">
        <v>2.1409352126882304E-3</v>
      </c>
      <c r="D129" s="68">
        <v>2.9487391450474906E-2</v>
      </c>
      <c r="E129" s="68">
        <v>0.10686818595362739</v>
      </c>
      <c r="F129" s="68">
        <v>0.42673901197615832</v>
      </c>
      <c r="G129" s="69">
        <v>0.11656638457070845</v>
      </c>
      <c r="H129" s="61"/>
      <c r="I129" s="60"/>
    </row>
    <row r="130" spans="1:9" ht="24" x14ac:dyDescent="0.25">
      <c r="A130" s="66" t="s">
        <v>108</v>
      </c>
      <c r="B130" s="67">
        <v>2.6824474411228159E-3</v>
      </c>
      <c r="C130" s="68">
        <v>6.4639861111105978E-2</v>
      </c>
      <c r="D130" s="68">
        <v>0.16165958594186247</v>
      </c>
      <c r="E130" s="68">
        <v>0.2925186309041321</v>
      </c>
      <c r="F130" s="68">
        <v>0.29727890101906829</v>
      </c>
      <c r="G130" s="69">
        <v>0.16445838983925085</v>
      </c>
      <c r="H130" s="61"/>
      <c r="I130" s="60"/>
    </row>
    <row r="131" spans="1:9" x14ac:dyDescent="0.25">
      <c r="A131" s="66" t="s">
        <v>109</v>
      </c>
      <c r="B131" s="67">
        <v>1.6204095598010643E-2</v>
      </c>
      <c r="C131" s="68">
        <v>5.4907792573210969E-2</v>
      </c>
      <c r="D131" s="68">
        <v>6.6556036226615711E-2</v>
      </c>
      <c r="E131" s="68">
        <v>8.0907250515469001E-2</v>
      </c>
      <c r="F131" s="68">
        <v>4.0152047169731003E-2</v>
      </c>
      <c r="G131" s="69">
        <v>5.1357425006498085E-2</v>
      </c>
      <c r="H131" s="61"/>
      <c r="I131" s="60"/>
    </row>
    <row r="132" spans="1:9" ht="24" x14ac:dyDescent="0.25">
      <c r="A132" s="66" t="s">
        <v>110</v>
      </c>
      <c r="B132" s="67">
        <v>1.778711196627045E-2</v>
      </c>
      <c r="C132" s="68">
        <v>0.15166437452707704</v>
      </c>
      <c r="D132" s="68">
        <v>0.38185396150241235</v>
      </c>
      <c r="E132" s="68">
        <v>0.39410704310430511</v>
      </c>
      <c r="F132" s="68">
        <v>0.18517115529850714</v>
      </c>
      <c r="G132" s="69">
        <v>0.22326389098514055</v>
      </c>
      <c r="H132" s="61"/>
      <c r="I132" s="60"/>
    </row>
    <row r="133" spans="1:9" ht="24" x14ac:dyDescent="0.25">
      <c r="A133" s="66" t="s">
        <v>111</v>
      </c>
      <c r="B133" s="67">
        <v>1.088775768695033E-2</v>
      </c>
      <c r="C133" s="68">
        <v>2.9206839223295731E-2</v>
      </c>
      <c r="D133" s="68">
        <v>6.9588699031911727E-2</v>
      </c>
      <c r="E133" s="68">
        <v>7.9370486054700734E-2</v>
      </c>
      <c r="F133" s="68">
        <v>4.2466319535438821E-2</v>
      </c>
      <c r="G133" s="69">
        <v>4.5878854996849384E-2</v>
      </c>
      <c r="H133" s="61"/>
      <c r="I133" s="60"/>
    </row>
    <row r="134" spans="1:9" ht="24" x14ac:dyDescent="0.25">
      <c r="A134" s="66" t="s">
        <v>112</v>
      </c>
      <c r="B134" s="67">
        <v>0.36877661327167421</v>
      </c>
      <c r="C134" s="68">
        <v>0.44365751580531571</v>
      </c>
      <c r="D134" s="68">
        <v>0.24958563500630676</v>
      </c>
      <c r="E134" s="68">
        <v>4.52100856085524E-2</v>
      </c>
      <c r="F134" s="68">
        <v>6.6787440905014183E-3</v>
      </c>
      <c r="G134" s="69">
        <v>0.2210886706000616</v>
      </c>
      <c r="H134" s="61"/>
      <c r="I134" s="60"/>
    </row>
    <row r="135" spans="1:9" ht="24" x14ac:dyDescent="0.25">
      <c r="A135" s="66" t="s">
        <v>113</v>
      </c>
      <c r="B135" s="67">
        <v>0.58292298259610453</v>
      </c>
      <c r="C135" s="68">
        <v>0.2537826815473066</v>
      </c>
      <c r="D135" s="68">
        <v>4.029555009622611E-2</v>
      </c>
      <c r="E135" s="68">
        <v>1.0183178592138879E-3</v>
      </c>
      <c r="F135" s="68">
        <v>1.5138209105960076E-3</v>
      </c>
      <c r="G135" s="69">
        <v>0.17705321175725239</v>
      </c>
      <c r="H135" s="61"/>
      <c r="I135" s="60"/>
    </row>
    <row r="136" spans="1:9" ht="36" x14ac:dyDescent="0.25">
      <c r="A136" s="66" t="s">
        <v>114</v>
      </c>
      <c r="B136" s="67">
        <v>0.23367087851124344</v>
      </c>
      <c r="C136" s="68">
        <v>0.25842143858884004</v>
      </c>
      <c r="D136" s="68">
        <v>0.34766435946320667</v>
      </c>
      <c r="E136" s="68">
        <v>0.41553451728500546</v>
      </c>
      <c r="F136" s="68">
        <v>0.18374964641233948</v>
      </c>
      <c r="G136" s="69">
        <v>0.2859127296219473</v>
      </c>
      <c r="H136" s="61"/>
      <c r="I136" s="60"/>
    </row>
    <row r="137" spans="1:9" ht="24" x14ac:dyDescent="0.25">
      <c r="A137" s="66" t="s">
        <v>115</v>
      </c>
      <c r="B137" s="67">
        <v>0.95455876446672516</v>
      </c>
      <c r="C137" s="68">
        <v>0.45571074860076954</v>
      </c>
      <c r="D137" s="68">
        <v>0.22720458042942301</v>
      </c>
      <c r="E137" s="68">
        <v>5.6984013532566859E-2</v>
      </c>
      <c r="F137" s="68">
        <v>2.3271947063899004E-3</v>
      </c>
      <c r="G137" s="69">
        <v>0.33936391411525907</v>
      </c>
      <c r="H137" s="61"/>
      <c r="I137" s="60"/>
    </row>
    <row r="138" spans="1:9" ht="36" x14ac:dyDescent="0.25">
      <c r="A138" s="66" t="s">
        <v>116</v>
      </c>
      <c r="B138" s="67">
        <v>4.4231543134202311E-3</v>
      </c>
      <c r="C138" s="68">
        <v>6.7374678022612561E-3</v>
      </c>
      <c r="D138" s="68">
        <v>2.1890403369711911E-4</v>
      </c>
      <c r="E138" s="68">
        <v>2.7720407104915492E-4</v>
      </c>
      <c r="F138" s="68">
        <v>5.8763958668251696E-4</v>
      </c>
      <c r="G138" s="69">
        <v>2.4658308716039657E-3</v>
      </c>
      <c r="H138" s="61"/>
      <c r="I138" s="60"/>
    </row>
    <row r="139" spans="1:9" x14ac:dyDescent="0.25">
      <c r="A139" s="66" t="s">
        <v>117</v>
      </c>
      <c r="B139" s="67">
        <v>3.6608820320893867E-2</v>
      </c>
      <c r="C139" s="68">
        <v>0.49395270952419246</v>
      </c>
      <c r="D139" s="68">
        <v>0.66125477891424778</v>
      </c>
      <c r="E139" s="68">
        <v>0.64958974273905867</v>
      </c>
      <c r="F139" s="68">
        <v>0.20029299812239282</v>
      </c>
      <c r="G139" s="69">
        <v>0.40243255559858698</v>
      </c>
      <c r="H139" s="61"/>
      <c r="I139" s="60"/>
    </row>
    <row r="140" spans="1:9" ht="24" x14ac:dyDescent="0.25">
      <c r="A140" s="66" t="s">
        <v>118</v>
      </c>
      <c r="B140" s="67">
        <v>1.8031747527972729E-3</v>
      </c>
      <c r="C140" s="68">
        <v>2.7591665075134417E-2</v>
      </c>
      <c r="D140" s="68">
        <v>6.2108329345260352E-2</v>
      </c>
      <c r="E140" s="68">
        <v>8.3256868264531214E-2</v>
      </c>
      <c r="F140" s="68">
        <v>3.9698487830294178E-2</v>
      </c>
      <c r="G140" s="69">
        <v>4.2499726453421746E-2</v>
      </c>
      <c r="H140" s="61"/>
      <c r="I140" s="60"/>
    </row>
    <row r="141" spans="1:9" x14ac:dyDescent="0.25">
      <c r="A141" s="66" t="s">
        <v>119</v>
      </c>
      <c r="B141" s="67">
        <v>1.1581219390434742E-4</v>
      </c>
      <c r="C141" s="68">
        <v>5.7419913554467581E-3</v>
      </c>
      <c r="D141" s="68">
        <v>3.4133835436292372E-2</v>
      </c>
      <c r="E141" s="68">
        <v>0.17018374221744248</v>
      </c>
      <c r="F141" s="68">
        <v>0.73345521180227513</v>
      </c>
      <c r="G141" s="69">
        <v>0.19497587943364231</v>
      </c>
      <c r="H141" s="61"/>
      <c r="I141" s="60"/>
    </row>
    <row r="142" spans="1:9" x14ac:dyDescent="0.25">
      <c r="A142" s="66" t="s">
        <v>120</v>
      </c>
      <c r="B142" s="67">
        <v>1.4855668995551177E-3</v>
      </c>
      <c r="C142" s="68">
        <v>1.0047324790237641E-2</v>
      </c>
      <c r="D142" s="68">
        <v>1.2831619292445473E-2</v>
      </c>
      <c r="E142" s="68">
        <v>3.5802845286590869E-2</v>
      </c>
      <c r="F142" s="68">
        <v>2.0701226265715564E-2</v>
      </c>
      <c r="G142" s="69">
        <v>1.6198375423442084E-2</v>
      </c>
      <c r="H142" s="61"/>
      <c r="I142" s="60"/>
    </row>
    <row r="143" spans="1:9" ht="24" x14ac:dyDescent="0.25">
      <c r="A143" s="66" t="s">
        <v>121</v>
      </c>
      <c r="B143" s="67">
        <v>0</v>
      </c>
      <c r="C143" s="68">
        <v>2.1809285195813194E-4</v>
      </c>
      <c r="D143" s="68">
        <v>6.7482133106728788E-4</v>
      </c>
      <c r="E143" s="68">
        <v>3.9055838887602835E-3</v>
      </c>
      <c r="F143" s="68">
        <v>2.9372416862504876E-3</v>
      </c>
      <c r="G143" s="69">
        <v>1.5635926787038164E-3</v>
      </c>
      <c r="H143" s="61"/>
      <c r="I143" s="60"/>
    </row>
    <row r="144" spans="1:9" x14ac:dyDescent="0.25">
      <c r="A144" s="66" t="s">
        <v>122</v>
      </c>
      <c r="B144" s="67">
        <v>8.3243212490799856E-2</v>
      </c>
      <c r="C144" s="68">
        <v>6.3320516974847849E-2</v>
      </c>
      <c r="D144" s="68">
        <v>2.6302572992924881E-2</v>
      </c>
      <c r="E144" s="68">
        <v>1.0383339007340091E-3</v>
      </c>
      <c r="F144" s="68">
        <v>0</v>
      </c>
      <c r="G144" s="69">
        <v>3.4719057543359882E-2</v>
      </c>
      <c r="H144" s="61"/>
      <c r="I144" s="60"/>
    </row>
    <row r="145" spans="1:9" ht="24" x14ac:dyDescent="0.25">
      <c r="A145" s="66" t="s">
        <v>123</v>
      </c>
      <c r="B145" s="67">
        <v>0.62800194466064729</v>
      </c>
      <c r="C145" s="68">
        <v>0.28987014108792269</v>
      </c>
      <c r="D145" s="68">
        <v>8.0082381365661356E-2</v>
      </c>
      <c r="E145" s="68">
        <v>4.2567520291994119E-3</v>
      </c>
      <c r="F145" s="68">
        <v>5.533568255216793E-4</v>
      </c>
      <c r="G145" s="69">
        <v>0.20136363195428147</v>
      </c>
      <c r="H145" s="61"/>
      <c r="I145" s="60"/>
    </row>
    <row r="146" spans="1:9" ht="24" x14ac:dyDescent="0.25">
      <c r="A146" s="66" t="s">
        <v>124</v>
      </c>
      <c r="B146" s="67">
        <v>6.8642818428304303E-2</v>
      </c>
      <c r="C146" s="68">
        <v>2.0112806202145391E-2</v>
      </c>
      <c r="D146" s="68">
        <v>1.5550266855339106E-3</v>
      </c>
      <c r="E146" s="68">
        <v>0</v>
      </c>
      <c r="F146" s="68">
        <v>0</v>
      </c>
      <c r="G146" s="69">
        <v>1.8227701853524389E-2</v>
      </c>
      <c r="H146" s="61"/>
      <c r="I146" s="60"/>
    </row>
    <row r="147" spans="1:9" ht="24" x14ac:dyDescent="0.25">
      <c r="A147" s="66" t="s">
        <v>125</v>
      </c>
      <c r="B147" s="67">
        <v>9.2211683944057835E-2</v>
      </c>
      <c r="C147" s="68">
        <v>3.8685389325757533E-2</v>
      </c>
      <c r="D147" s="68">
        <v>8.5160756291537305E-3</v>
      </c>
      <c r="E147" s="68">
        <v>4.4758181069751401E-4</v>
      </c>
      <c r="F147" s="68">
        <v>0</v>
      </c>
      <c r="G147" s="69">
        <v>2.8125929162738005E-2</v>
      </c>
      <c r="H147" s="61"/>
      <c r="I147" s="60"/>
    </row>
    <row r="148" spans="1:9" ht="24" x14ac:dyDescent="0.25">
      <c r="A148" s="66" t="s">
        <v>126</v>
      </c>
      <c r="B148" s="67">
        <v>1.5941860836584092E-2</v>
      </c>
      <c r="C148" s="68">
        <v>7.4678123689602624E-3</v>
      </c>
      <c r="D148" s="68">
        <v>0</v>
      </c>
      <c r="E148" s="68">
        <v>0</v>
      </c>
      <c r="F148" s="68">
        <v>0</v>
      </c>
      <c r="G148" s="69">
        <v>4.7257714564820632E-3</v>
      </c>
      <c r="H148" s="61"/>
      <c r="I148" s="60"/>
    </row>
    <row r="149" spans="1:9" ht="24" x14ac:dyDescent="0.25">
      <c r="A149" s="66" t="s">
        <v>127</v>
      </c>
      <c r="B149" s="67">
        <v>3.2608422315432581E-2</v>
      </c>
      <c r="C149" s="68">
        <v>4.6168441539305542E-2</v>
      </c>
      <c r="D149" s="68">
        <v>1.1330374664256916E-2</v>
      </c>
      <c r="E149" s="68">
        <v>0</v>
      </c>
      <c r="F149" s="68">
        <v>0</v>
      </c>
      <c r="G149" s="69">
        <v>1.7995352821433608E-2</v>
      </c>
      <c r="H149" s="61"/>
      <c r="I149" s="60"/>
    </row>
    <row r="150" spans="1:9" x14ac:dyDescent="0.25">
      <c r="A150" s="66" t="s">
        <v>128</v>
      </c>
      <c r="B150" s="67">
        <v>2.5876150778239179E-2</v>
      </c>
      <c r="C150" s="68">
        <v>7.9720155466971157E-2</v>
      </c>
      <c r="D150" s="68">
        <v>9.8499659524597757E-2</v>
      </c>
      <c r="E150" s="68">
        <v>4.8994410780531378E-2</v>
      </c>
      <c r="F150" s="68">
        <v>2.451055145255697E-2</v>
      </c>
      <c r="G150" s="69">
        <v>5.4682975846573119E-2</v>
      </c>
      <c r="H150" s="61"/>
      <c r="I150" s="60"/>
    </row>
    <row r="151" spans="1:9" ht="24" x14ac:dyDescent="0.25">
      <c r="A151" s="66" t="s">
        <v>129</v>
      </c>
      <c r="B151" s="67">
        <v>6.2957174116638043E-4</v>
      </c>
      <c r="C151" s="68">
        <v>3.2380809122763451E-3</v>
      </c>
      <c r="D151" s="68">
        <v>1.0543303355411262E-2</v>
      </c>
      <c r="E151" s="68">
        <v>0</v>
      </c>
      <c r="F151" s="68">
        <v>0</v>
      </c>
      <c r="G151" s="69">
        <v>2.7646423201405528E-3</v>
      </c>
      <c r="H151" s="61"/>
      <c r="I151" s="60"/>
    </row>
    <row r="152" spans="1:9" x14ac:dyDescent="0.25">
      <c r="A152" s="66" t="s">
        <v>130</v>
      </c>
      <c r="B152" s="67">
        <v>4.435979354548563E-2</v>
      </c>
      <c r="C152" s="68">
        <v>0.42840842844355614</v>
      </c>
      <c r="D152" s="68">
        <v>0.7477200011008206</v>
      </c>
      <c r="E152" s="68">
        <v>0.92188147255879282</v>
      </c>
      <c r="F152" s="68">
        <v>0.96245593884044001</v>
      </c>
      <c r="G152" s="69">
        <v>0.6208818529278376</v>
      </c>
      <c r="H152" s="61"/>
      <c r="I152" s="60"/>
    </row>
    <row r="153" spans="1:9" ht="24" x14ac:dyDescent="0.25">
      <c r="A153" s="66" t="s">
        <v>131</v>
      </c>
      <c r="B153" s="67">
        <v>4.979504461357137E-4</v>
      </c>
      <c r="C153" s="68">
        <v>5.5715530852510327E-3</v>
      </c>
      <c r="D153" s="68">
        <v>8.3944646633567991E-3</v>
      </c>
      <c r="E153" s="68">
        <v>1.9620930831661106E-2</v>
      </c>
      <c r="F153" s="68">
        <v>3.7628077845704615E-3</v>
      </c>
      <c r="G153" s="69">
        <v>7.4967129415680102E-3</v>
      </c>
      <c r="H153" s="61"/>
      <c r="I153" s="60"/>
    </row>
    <row r="154" spans="1:9" ht="24" x14ac:dyDescent="0.25">
      <c r="A154" s="66" t="s">
        <v>132</v>
      </c>
      <c r="B154" s="67">
        <v>6.8532934491118223E-3</v>
      </c>
      <c r="C154" s="68">
        <v>1.2457374357031918E-2</v>
      </c>
      <c r="D154" s="68">
        <v>2.0907909019985643E-3</v>
      </c>
      <c r="E154" s="68">
        <v>0</v>
      </c>
      <c r="F154" s="68">
        <v>3.9428253954859258E-3</v>
      </c>
      <c r="G154" s="69">
        <v>5.1043229730649963E-3</v>
      </c>
      <c r="H154" s="61"/>
      <c r="I154" s="60"/>
    </row>
    <row r="155" spans="1:9" ht="24" x14ac:dyDescent="0.25">
      <c r="A155" s="66" t="s">
        <v>133</v>
      </c>
      <c r="B155" s="67">
        <v>1.1332973640355781E-3</v>
      </c>
      <c r="C155" s="68">
        <v>4.39321996884406E-3</v>
      </c>
      <c r="D155" s="68">
        <v>3.6062340577551946E-3</v>
      </c>
      <c r="E155" s="68">
        <v>1.8440313430196826E-3</v>
      </c>
      <c r="F155" s="68">
        <v>2.2157353597531296E-3</v>
      </c>
      <c r="G155" s="69">
        <v>2.6211146016056055E-3</v>
      </c>
      <c r="H155" s="61"/>
      <c r="I155" s="60"/>
    </row>
    <row r="156" spans="1:9" ht="24" x14ac:dyDescent="0.25">
      <c r="A156" s="66" t="s">
        <v>134</v>
      </c>
      <c r="B156" s="67">
        <v>0</v>
      </c>
      <c r="C156" s="68">
        <v>5.8608026712819532E-4</v>
      </c>
      <c r="D156" s="68">
        <v>1.0032391260134325E-3</v>
      </c>
      <c r="E156" s="68">
        <v>1.1630095101631756E-3</v>
      </c>
      <c r="F156" s="68">
        <v>5.2153514576666474E-4</v>
      </c>
      <c r="G156" s="69">
        <v>6.4746686202703631E-4</v>
      </c>
      <c r="H156" s="61"/>
      <c r="I156" s="60"/>
    </row>
    <row r="157" spans="1:9" ht="24" x14ac:dyDescent="0.25">
      <c r="A157" s="66" t="s">
        <v>135</v>
      </c>
      <c r="B157" s="67">
        <v>0.82854095665709393</v>
      </c>
      <c r="C157" s="68">
        <v>0.23211154362657244</v>
      </c>
      <c r="D157" s="68">
        <v>2.8096004875681497E-2</v>
      </c>
      <c r="E157" s="68">
        <v>2.4505650431966394E-3</v>
      </c>
      <c r="F157" s="68">
        <v>0</v>
      </c>
      <c r="G157" s="69">
        <v>0.22012495290657275</v>
      </c>
      <c r="H157" s="61"/>
      <c r="I157" s="60"/>
    </row>
    <row r="158" spans="1:9" x14ac:dyDescent="0.25">
      <c r="A158" s="66" t="s">
        <v>136</v>
      </c>
      <c r="B158" s="67">
        <v>1.9206031589331998E-2</v>
      </c>
      <c r="C158" s="68">
        <v>1.1934914553839259E-2</v>
      </c>
      <c r="D158" s="68">
        <v>1.0344392427039117E-2</v>
      </c>
      <c r="E158" s="68">
        <v>6.0019094630268238E-4</v>
      </c>
      <c r="F158" s="68">
        <v>0</v>
      </c>
      <c r="G158" s="69">
        <v>8.3524432870465855E-3</v>
      </c>
      <c r="H158" s="61"/>
      <c r="I158" s="60"/>
    </row>
    <row r="159" spans="1:9" x14ac:dyDescent="0.25">
      <c r="A159" s="66" t="s">
        <v>137</v>
      </c>
      <c r="B159" s="67">
        <v>2.6663734179003186E-3</v>
      </c>
      <c r="C159" s="68">
        <v>1.2539047903364494E-3</v>
      </c>
      <c r="D159" s="68">
        <v>0</v>
      </c>
      <c r="E159" s="68">
        <v>0</v>
      </c>
      <c r="F159" s="68">
        <v>0</v>
      </c>
      <c r="G159" s="69">
        <v>7.9138979697399654E-4</v>
      </c>
      <c r="H159" s="61"/>
      <c r="I159" s="60"/>
    </row>
    <row r="160" spans="1:9" ht="24" x14ac:dyDescent="0.25">
      <c r="A160" s="66" t="s">
        <v>138</v>
      </c>
      <c r="B160" s="67">
        <v>2.6374319285251243E-2</v>
      </c>
      <c r="C160" s="68">
        <v>1.2428560134944044E-2</v>
      </c>
      <c r="D160" s="68">
        <v>2.6040533113019276E-3</v>
      </c>
      <c r="E160" s="68">
        <v>0</v>
      </c>
      <c r="F160" s="68">
        <v>0</v>
      </c>
      <c r="G160" s="69">
        <v>8.3241572827085584E-3</v>
      </c>
      <c r="H160" s="61"/>
      <c r="I160" s="60"/>
    </row>
    <row r="161" spans="1:9" ht="24" x14ac:dyDescent="0.25">
      <c r="A161" s="66" t="s">
        <v>139</v>
      </c>
      <c r="B161" s="67">
        <v>5.3216613456345124E-3</v>
      </c>
      <c r="C161" s="68">
        <v>7.353874343666209E-3</v>
      </c>
      <c r="D161" s="68">
        <v>6.2539628076348707E-4</v>
      </c>
      <c r="E161" s="68">
        <v>1.6549734468184181E-3</v>
      </c>
      <c r="F161" s="68">
        <v>8.1723737303747365E-3</v>
      </c>
      <c r="G161" s="69">
        <v>4.7094567255757131E-3</v>
      </c>
      <c r="H161" s="61"/>
      <c r="I161" s="60"/>
    </row>
    <row r="162" spans="1:9" x14ac:dyDescent="0.25">
      <c r="A162" s="66" t="s">
        <v>140</v>
      </c>
      <c r="B162" s="67">
        <v>4.7505280448777261E-3</v>
      </c>
      <c r="C162" s="68">
        <v>6.3174295530481497E-2</v>
      </c>
      <c r="D162" s="68">
        <v>7.2412018118561475E-2</v>
      </c>
      <c r="E162" s="68">
        <v>7.2327377176395383E-2</v>
      </c>
      <c r="F162" s="68">
        <v>2.1612659246301593E-2</v>
      </c>
      <c r="G162" s="69">
        <v>4.6210551285591255E-2</v>
      </c>
      <c r="H162" s="61"/>
      <c r="I162" s="60"/>
    </row>
    <row r="163" spans="1:9" ht="24" x14ac:dyDescent="0.25">
      <c r="A163" s="66" t="s">
        <v>141</v>
      </c>
      <c r="B163" s="67">
        <v>1.2437305147181867E-3</v>
      </c>
      <c r="C163" s="68">
        <v>1.7462176189691171E-3</v>
      </c>
      <c r="D163" s="68">
        <v>3.5865362517368085E-3</v>
      </c>
      <c r="E163" s="68">
        <v>1.3165257516804644E-3</v>
      </c>
      <c r="F163" s="68">
        <v>2.6601900891132933E-3</v>
      </c>
      <c r="G163" s="69">
        <v>2.0970848475769261E-3</v>
      </c>
      <c r="H163" s="61"/>
      <c r="I163" s="60"/>
    </row>
    <row r="164" spans="1:9" ht="24" x14ac:dyDescent="0.25">
      <c r="A164" s="66" t="s">
        <v>142</v>
      </c>
      <c r="B164" s="67">
        <v>0.10624069352965847</v>
      </c>
      <c r="C164" s="68">
        <v>0.62391176049298935</v>
      </c>
      <c r="D164" s="68">
        <v>0.72065171432139918</v>
      </c>
      <c r="E164" s="68">
        <v>0.45625478054502999</v>
      </c>
      <c r="F164" s="68">
        <v>0.11033085280843682</v>
      </c>
      <c r="G164" s="69">
        <v>0.39644677664023964</v>
      </c>
      <c r="H164" s="61"/>
      <c r="I164" s="60"/>
    </row>
    <row r="165" spans="1:9" x14ac:dyDescent="0.25">
      <c r="A165" s="66" t="s">
        <v>143</v>
      </c>
      <c r="B165" s="67">
        <v>4.5978991773994622E-3</v>
      </c>
      <c r="C165" s="68">
        <v>2.4406606372056768E-2</v>
      </c>
      <c r="D165" s="68">
        <v>5.2910849895041717E-2</v>
      </c>
      <c r="E165" s="68">
        <v>0.10578029599300394</v>
      </c>
      <c r="F165" s="68">
        <v>7.0333685622610442E-2</v>
      </c>
      <c r="G165" s="69">
        <v>5.1589973102122835E-2</v>
      </c>
      <c r="H165" s="61"/>
      <c r="I165" s="60"/>
    </row>
    <row r="166" spans="1:9" x14ac:dyDescent="0.25">
      <c r="A166" s="66" t="s">
        <v>144</v>
      </c>
      <c r="B166" s="67">
        <v>1.0578064381331525E-3</v>
      </c>
      <c r="C166" s="68">
        <v>1.9219438418677987E-2</v>
      </c>
      <c r="D166" s="68">
        <v>0.10510806203630099</v>
      </c>
      <c r="E166" s="68">
        <v>0.35842560835404197</v>
      </c>
      <c r="F166" s="68">
        <v>0.78328392501222266</v>
      </c>
      <c r="G166" s="69">
        <v>0.25917845792680794</v>
      </c>
      <c r="H166" s="61"/>
      <c r="I166" s="60"/>
    </row>
    <row r="167" spans="1:9" ht="24" x14ac:dyDescent="0.25">
      <c r="A167" s="66" t="s">
        <v>145</v>
      </c>
      <c r="B167" s="67">
        <v>0</v>
      </c>
      <c r="C167" s="68">
        <v>2.4588841174673958E-3</v>
      </c>
      <c r="D167" s="68">
        <v>2.0878412646067154E-3</v>
      </c>
      <c r="E167" s="68">
        <v>1.1896827435313134E-3</v>
      </c>
      <c r="F167" s="68">
        <v>2.5054522418836655E-3</v>
      </c>
      <c r="G167" s="69">
        <v>1.6477904790951009E-3</v>
      </c>
      <c r="H167" s="61"/>
      <c r="I167" s="60"/>
    </row>
    <row r="168" spans="1:9" ht="24" x14ac:dyDescent="0.25">
      <c r="A168" s="66" t="s">
        <v>146</v>
      </c>
      <c r="B168" s="67">
        <v>0</v>
      </c>
      <c r="C168" s="68">
        <v>5.9206597351765724E-4</v>
      </c>
      <c r="D168" s="68">
        <v>2.0668867586984222E-2</v>
      </c>
      <c r="E168" s="68">
        <v>1.5176045798562956E-2</v>
      </c>
      <c r="F168" s="68">
        <v>2.4903541213684151E-2</v>
      </c>
      <c r="G168" s="69">
        <v>1.224998351297097E-2</v>
      </c>
      <c r="H168" s="61"/>
      <c r="I168" s="60"/>
    </row>
    <row r="169" spans="1:9" ht="24" x14ac:dyDescent="0.25">
      <c r="A169" s="66" t="s">
        <v>147</v>
      </c>
      <c r="B169" s="67">
        <v>1.0199288265419907E-3</v>
      </c>
      <c r="C169" s="68">
        <v>2.7586205272491619E-2</v>
      </c>
      <c r="D169" s="68">
        <v>0.12630400599992309</v>
      </c>
      <c r="E169" s="68">
        <v>0.5470033247375472</v>
      </c>
      <c r="F169" s="68">
        <v>0.84789674918545443</v>
      </c>
      <c r="G169" s="69">
        <v>0.31593206835445747</v>
      </c>
      <c r="H169" s="61"/>
      <c r="I169" s="60"/>
    </row>
    <row r="170" spans="1:9" ht="24" x14ac:dyDescent="0.25">
      <c r="A170" s="66" t="s">
        <v>148</v>
      </c>
      <c r="B170" s="67">
        <v>2.6547580210602061E-2</v>
      </c>
      <c r="C170" s="68">
        <v>7.6741507355432753E-2</v>
      </c>
      <c r="D170" s="68">
        <v>0.18242298621936504</v>
      </c>
      <c r="E170" s="68">
        <v>0.21410067783794201</v>
      </c>
      <c r="F170" s="68">
        <v>9.521499605549559E-2</v>
      </c>
      <c r="G170" s="69">
        <v>0.11773262568168108</v>
      </c>
      <c r="H170" s="61"/>
      <c r="I170" s="60"/>
    </row>
    <row r="171" spans="1:9" ht="24" x14ac:dyDescent="0.25">
      <c r="A171" s="66" t="s">
        <v>149</v>
      </c>
      <c r="B171" s="67">
        <v>0.93001034262736382</v>
      </c>
      <c r="C171" s="68">
        <v>0.85879660733646912</v>
      </c>
      <c r="D171" s="68">
        <v>0.63320555683121105</v>
      </c>
      <c r="E171" s="68">
        <v>0.19582050989106839</v>
      </c>
      <c r="F171" s="68">
        <v>2.845640768582236E-2</v>
      </c>
      <c r="G171" s="69">
        <v>0.52487187035200855</v>
      </c>
      <c r="H171" s="61"/>
      <c r="I171" s="60"/>
    </row>
    <row r="172" spans="1:9" ht="24" x14ac:dyDescent="0.25">
      <c r="A172" s="66" t="s">
        <v>150</v>
      </c>
      <c r="B172" s="67">
        <v>3.9285598179231961E-2</v>
      </c>
      <c r="C172" s="68">
        <v>2.2834900409806347E-2</v>
      </c>
      <c r="D172" s="68">
        <v>7.1527807431681842E-3</v>
      </c>
      <c r="E172" s="68">
        <v>9.5506564346254763E-4</v>
      </c>
      <c r="F172" s="68">
        <v>0</v>
      </c>
      <c r="G172" s="69">
        <v>1.4073120491550656E-2</v>
      </c>
      <c r="H172" s="61"/>
      <c r="I172" s="60"/>
    </row>
    <row r="173" spans="1:9" ht="24" x14ac:dyDescent="0.25">
      <c r="A173" s="66" t="s">
        <v>151</v>
      </c>
      <c r="B173" s="67">
        <v>3.1365501562593333E-3</v>
      </c>
      <c r="C173" s="68">
        <v>1.3448713652283293E-2</v>
      </c>
      <c r="D173" s="68">
        <v>3.0245802619347565E-2</v>
      </c>
      <c r="E173" s="68">
        <v>2.6944376091416596E-2</v>
      </c>
      <c r="F173" s="68">
        <v>3.5283058595439016E-3</v>
      </c>
      <c r="G173" s="69">
        <v>1.5140331607334053E-2</v>
      </c>
      <c r="H173" s="61"/>
      <c r="I173" s="60"/>
    </row>
    <row r="174" spans="1:9" ht="24" x14ac:dyDescent="0.25">
      <c r="A174" s="66" t="s">
        <v>152</v>
      </c>
      <c r="B174" s="67">
        <v>0</v>
      </c>
      <c r="C174" s="68">
        <v>3.6725683827133412E-2</v>
      </c>
      <c r="D174" s="68">
        <v>0.72957541104633239</v>
      </c>
      <c r="E174" s="68">
        <v>0.99309143119030407</v>
      </c>
      <c r="F174" s="68">
        <v>0.99235340858020615</v>
      </c>
      <c r="G174" s="69">
        <v>0.55040574325361646</v>
      </c>
      <c r="H174" s="61"/>
      <c r="I174" s="60"/>
    </row>
    <row r="175" spans="1:9" ht="24" x14ac:dyDescent="0.25">
      <c r="A175" s="66" t="s">
        <v>153</v>
      </c>
      <c r="B175" s="67">
        <v>0</v>
      </c>
      <c r="C175" s="68">
        <v>1.4750653089274778E-3</v>
      </c>
      <c r="D175" s="68">
        <v>1.2042558740089103E-2</v>
      </c>
      <c r="E175" s="68">
        <v>3.0352583263775724E-3</v>
      </c>
      <c r="F175" s="68">
        <v>5.3861386524272255E-3</v>
      </c>
      <c r="G175" s="69">
        <v>4.2980661799760407E-3</v>
      </c>
      <c r="H175" s="61"/>
      <c r="I175" s="60"/>
    </row>
    <row r="176" spans="1:9" x14ac:dyDescent="0.25">
      <c r="A176" s="66" t="s">
        <v>154</v>
      </c>
      <c r="B176" s="67">
        <v>0.91049221343942888</v>
      </c>
      <c r="C176" s="68">
        <v>0.73525059522187086</v>
      </c>
      <c r="D176" s="68">
        <v>0.13109238828198719</v>
      </c>
      <c r="E176" s="68">
        <v>0</v>
      </c>
      <c r="F176" s="68">
        <v>0</v>
      </c>
      <c r="G176" s="69">
        <v>0.35650953077007447</v>
      </c>
      <c r="H176" s="61"/>
      <c r="I176" s="60"/>
    </row>
    <row r="177" spans="1:9" ht="24" x14ac:dyDescent="0.25">
      <c r="A177" s="66" t="s">
        <v>155</v>
      </c>
      <c r="B177" s="67">
        <v>5.7703456541246274E-3</v>
      </c>
      <c r="C177" s="68">
        <v>4.5388427163041645E-2</v>
      </c>
      <c r="D177" s="68">
        <v>4.6934645615174658E-2</v>
      </c>
      <c r="E177" s="68">
        <v>3.8733104833184782E-3</v>
      </c>
      <c r="F177" s="68">
        <v>0</v>
      </c>
      <c r="G177" s="69">
        <v>1.9888457658217899E-2</v>
      </c>
      <c r="H177" s="61"/>
      <c r="I177" s="60"/>
    </row>
    <row r="178" spans="1:9" ht="24" x14ac:dyDescent="0.25">
      <c r="A178" s="66" t="s">
        <v>156</v>
      </c>
      <c r="B178" s="67">
        <v>2.9636097616522164E-3</v>
      </c>
      <c r="C178" s="68">
        <v>4.4206667149231217E-3</v>
      </c>
      <c r="D178" s="68">
        <v>4.6396145182180598E-3</v>
      </c>
      <c r="E178" s="68">
        <v>0</v>
      </c>
      <c r="F178" s="68">
        <v>2.2604527673659759E-3</v>
      </c>
      <c r="G178" s="69">
        <v>2.8341715551994592E-3</v>
      </c>
      <c r="H178" s="61"/>
      <c r="I178" s="60"/>
    </row>
    <row r="179" spans="1:9" ht="24" x14ac:dyDescent="0.25">
      <c r="A179" s="66" t="s">
        <v>157</v>
      </c>
      <c r="B179" s="67">
        <v>1.5716908236848532E-2</v>
      </c>
      <c r="C179" s="68">
        <v>3.8945484399041136E-2</v>
      </c>
      <c r="D179" s="68">
        <v>6.8076886044221609E-3</v>
      </c>
      <c r="E179" s="68">
        <v>0</v>
      </c>
      <c r="F179" s="68">
        <v>0</v>
      </c>
      <c r="G179" s="69">
        <v>1.2273514518440902E-2</v>
      </c>
      <c r="H179" s="61"/>
      <c r="I179" s="60"/>
    </row>
    <row r="180" spans="1:9" ht="36" x14ac:dyDescent="0.25">
      <c r="A180" s="66" t="s">
        <v>158</v>
      </c>
      <c r="B180" s="67">
        <v>1.3055380893896282E-2</v>
      </c>
      <c r="C180" s="68">
        <v>1.0558563840381013E-2</v>
      </c>
      <c r="D180" s="68">
        <v>0</v>
      </c>
      <c r="E180" s="68">
        <v>0</v>
      </c>
      <c r="F180" s="68">
        <v>0</v>
      </c>
      <c r="G180" s="69">
        <v>4.7606789492369815E-3</v>
      </c>
      <c r="H180" s="61"/>
      <c r="I180" s="60"/>
    </row>
    <row r="181" spans="1:9" ht="24" x14ac:dyDescent="0.25">
      <c r="A181" s="66" t="s">
        <v>159</v>
      </c>
      <c r="B181" s="67">
        <v>2.8530075356884042E-2</v>
      </c>
      <c r="C181" s="68">
        <v>0.1227952343248964</v>
      </c>
      <c r="D181" s="68">
        <v>6.8907693193776071E-2</v>
      </c>
      <c r="E181" s="68">
        <v>0</v>
      </c>
      <c r="F181" s="68">
        <v>0</v>
      </c>
      <c r="G181" s="69">
        <v>4.3385882767864613E-2</v>
      </c>
      <c r="H181" s="61"/>
      <c r="I181" s="60"/>
    </row>
    <row r="182" spans="1:9" ht="24" x14ac:dyDescent="0.25">
      <c r="A182" s="66" t="s">
        <v>160</v>
      </c>
      <c r="B182" s="67">
        <v>2.2519704035457257E-2</v>
      </c>
      <c r="C182" s="68">
        <v>4.4402791997864071E-3</v>
      </c>
      <c r="D182" s="68">
        <v>0</v>
      </c>
      <c r="E182" s="68">
        <v>0</v>
      </c>
      <c r="F182" s="68">
        <v>0</v>
      </c>
      <c r="G182" s="69">
        <v>5.4511844102964925E-3</v>
      </c>
      <c r="H182" s="61"/>
      <c r="I182" s="60"/>
    </row>
    <row r="183" spans="1:9" x14ac:dyDescent="0.25">
      <c r="A183" s="71" t="s">
        <v>161</v>
      </c>
      <c r="B183" s="72">
        <v>9.517626217092006E-4</v>
      </c>
      <c r="C183" s="73">
        <v>0</v>
      </c>
      <c r="D183" s="73">
        <v>0</v>
      </c>
      <c r="E183" s="73">
        <v>0</v>
      </c>
      <c r="F183" s="73">
        <v>0</v>
      </c>
      <c r="G183" s="74">
        <v>1.9276993707857782E-4</v>
      </c>
      <c r="H183" s="61"/>
      <c r="I183" s="60"/>
    </row>
    <row r="184" spans="1:9" s="60" customFormat="1" x14ac:dyDescent="0.25">
      <c r="A184" s="70"/>
      <c r="B184" s="61"/>
      <c r="C184" s="61"/>
      <c r="D184" s="61"/>
      <c r="E184" s="61"/>
      <c r="F184" s="61"/>
      <c r="G184" s="61"/>
      <c r="H184" s="61"/>
    </row>
    <row r="185" spans="1:9" s="60" customFormat="1" x14ac:dyDescent="0.25">
      <c r="A185" s="70"/>
      <c r="B185" s="61"/>
      <c r="C185" s="61"/>
      <c r="D185" s="61"/>
      <c r="E185" s="61"/>
      <c r="F185" s="61"/>
      <c r="G185" s="61"/>
      <c r="H185" s="61"/>
    </row>
    <row r="186" spans="1:9" s="60" customFormat="1" x14ac:dyDescent="0.25">
      <c r="A186" s="70"/>
      <c r="B186" s="61"/>
      <c r="C186" s="61"/>
      <c r="D186" s="61"/>
      <c r="E186" s="61"/>
      <c r="F186" s="61"/>
      <c r="G186" s="61"/>
      <c r="H186" s="61"/>
    </row>
    <row r="187" spans="1:9" s="60" customFormat="1" x14ac:dyDescent="0.25">
      <c r="A187" s="70"/>
      <c r="B187" s="61"/>
      <c r="C187" s="61"/>
      <c r="D187" s="61"/>
      <c r="E187" s="61"/>
      <c r="F187" s="61"/>
      <c r="G187" s="61"/>
      <c r="H187" s="61"/>
    </row>
    <row r="188" spans="1:9" s="60" customFormat="1" x14ac:dyDescent="0.25">
      <c r="A188" s="70"/>
      <c r="B188" s="61"/>
      <c r="C188" s="61"/>
      <c r="D188" s="61"/>
      <c r="E188" s="61"/>
      <c r="F188" s="61"/>
      <c r="G188" s="61"/>
      <c r="H188" s="61"/>
    </row>
    <row r="189" spans="1:9" s="60" customFormat="1" x14ac:dyDescent="0.25">
      <c r="A189" s="70"/>
      <c r="B189" s="61"/>
      <c r="C189" s="61"/>
      <c r="D189" s="61"/>
      <c r="E189" s="61"/>
      <c r="F189" s="61"/>
      <c r="G189" s="61"/>
      <c r="H189" s="61"/>
    </row>
    <row r="190" spans="1:9" s="60" customFormat="1" x14ac:dyDescent="0.25">
      <c r="A190" s="70"/>
      <c r="B190" s="61"/>
      <c r="C190" s="61"/>
      <c r="D190" s="61"/>
      <c r="E190" s="61"/>
      <c r="F190" s="61"/>
      <c r="G190" s="61"/>
      <c r="H190" s="61"/>
    </row>
    <row r="191" spans="1:9" s="60" customFormat="1" x14ac:dyDescent="0.25">
      <c r="A191" s="70"/>
      <c r="B191" s="61"/>
      <c r="C191" s="61"/>
      <c r="D191" s="61"/>
      <c r="E191" s="61"/>
      <c r="F191" s="61"/>
      <c r="G191" s="61"/>
      <c r="H191" s="61"/>
    </row>
    <row r="192" spans="1:9" s="60" customFormat="1" x14ac:dyDescent="0.25">
      <c r="A192" s="70"/>
      <c r="B192" s="61"/>
      <c r="C192" s="61"/>
      <c r="D192" s="61"/>
      <c r="E192" s="61"/>
      <c r="F192" s="61"/>
      <c r="G192" s="61"/>
      <c r="H192" s="61"/>
    </row>
    <row r="193" spans="1:8" s="60" customFormat="1" x14ac:dyDescent="0.25">
      <c r="A193" s="70"/>
      <c r="B193" s="61"/>
      <c r="C193" s="61"/>
      <c r="D193" s="61"/>
      <c r="E193" s="61"/>
      <c r="F193" s="61"/>
      <c r="G193" s="61"/>
      <c r="H193" s="61"/>
    </row>
    <row r="194" spans="1:8" s="60" customFormat="1" x14ac:dyDescent="0.25">
      <c r="A194" s="70"/>
      <c r="B194" s="61"/>
      <c r="C194" s="61"/>
      <c r="D194" s="61"/>
      <c r="E194" s="61"/>
      <c r="F194" s="61"/>
      <c r="G194" s="61"/>
    </row>
    <row r="195" spans="1:8" s="60" customFormat="1" x14ac:dyDescent="0.25">
      <c r="A195" s="70"/>
      <c r="B195" s="61"/>
      <c r="C195" s="61"/>
      <c r="D195" s="61"/>
      <c r="E195" s="61"/>
      <c r="F195" s="61"/>
      <c r="G195" s="61"/>
    </row>
    <row r="196" spans="1:8" s="60" customFormat="1" x14ac:dyDescent="0.25">
      <c r="A196" s="70"/>
      <c r="B196" s="61"/>
      <c r="C196" s="61"/>
      <c r="D196" s="61"/>
      <c r="E196" s="61"/>
      <c r="F196" s="61"/>
      <c r="G196" s="61"/>
    </row>
    <row r="197" spans="1:8" s="60" customFormat="1" x14ac:dyDescent="0.25">
      <c r="A197" s="70"/>
      <c r="B197" s="61"/>
      <c r="C197" s="61"/>
      <c r="D197" s="61"/>
      <c r="E197" s="61"/>
      <c r="F197" s="61"/>
      <c r="G197" s="61"/>
    </row>
    <row r="198" spans="1:8" s="60" customFormat="1" x14ac:dyDescent="0.25">
      <c r="A198" s="70"/>
      <c r="B198" s="61"/>
      <c r="C198" s="61"/>
      <c r="D198" s="61"/>
      <c r="E198" s="61"/>
      <c r="F198" s="61"/>
      <c r="G198" s="61"/>
    </row>
    <row r="199" spans="1:8" s="60" customFormat="1" x14ac:dyDescent="0.25">
      <c r="A199" s="70"/>
      <c r="B199" s="61"/>
      <c r="C199" s="61"/>
      <c r="D199" s="61"/>
      <c r="E199" s="61"/>
      <c r="F199" s="61"/>
      <c r="G199" s="61"/>
    </row>
    <row r="200" spans="1:8" s="60" customFormat="1" x14ac:dyDescent="0.25">
      <c r="A200" s="70"/>
      <c r="B200" s="61"/>
      <c r="C200" s="61"/>
      <c r="D200" s="61"/>
      <c r="E200" s="61"/>
      <c r="F200" s="61"/>
      <c r="G200" s="61"/>
    </row>
    <row r="201" spans="1:8" s="60" customFormat="1" x14ac:dyDescent="0.25">
      <c r="A201" s="70"/>
      <c r="B201" s="61"/>
      <c r="C201" s="61"/>
      <c r="D201" s="61"/>
      <c r="E201" s="61"/>
      <c r="F201" s="61"/>
      <c r="G201" s="61"/>
    </row>
    <row r="202" spans="1:8" s="60" customFormat="1" x14ac:dyDescent="0.25">
      <c r="A202" s="70"/>
      <c r="B202" s="61"/>
      <c r="C202" s="61"/>
      <c r="D202" s="61"/>
      <c r="E202" s="61"/>
      <c r="F202" s="61"/>
      <c r="G202" s="61"/>
    </row>
    <row r="203" spans="1:8" s="60" customFormat="1" x14ac:dyDescent="0.25">
      <c r="A203" s="70"/>
      <c r="B203" s="61"/>
      <c r="C203" s="61"/>
      <c r="D203" s="61"/>
      <c r="E203" s="61"/>
      <c r="F203" s="61"/>
      <c r="G203" s="61"/>
    </row>
    <row r="204" spans="1:8" s="60" customFormat="1" x14ac:dyDescent="0.25"/>
    <row r="205" spans="1:8" s="60" customFormat="1" x14ac:dyDescent="0.25"/>
    <row r="206" spans="1:8" s="60" customFormat="1" x14ac:dyDescent="0.25"/>
    <row r="207" spans="1:8" s="60" customFormat="1" x14ac:dyDescent="0.25"/>
    <row r="208" spans="1:8" s="60" customFormat="1" x14ac:dyDescent="0.25"/>
    <row r="209" s="60" customFormat="1" x14ac:dyDescent="0.25"/>
    <row r="210" s="60" customFormat="1" x14ac:dyDescent="0.25"/>
    <row r="211" s="60" customFormat="1" x14ac:dyDescent="0.25"/>
    <row r="212" s="60" customFormat="1" x14ac:dyDescent="0.25"/>
    <row r="213" s="60" customFormat="1" x14ac:dyDescent="0.25"/>
    <row r="214" s="60" customFormat="1" x14ac:dyDescent="0.25"/>
    <row r="215" s="60" customFormat="1" x14ac:dyDescent="0.25"/>
    <row r="216" s="60" customFormat="1" x14ac:dyDescent="0.25"/>
    <row r="217" s="60" customFormat="1" x14ac:dyDescent="0.25"/>
    <row r="218" s="60" customFormat="1" x14ac:dyDescent="0.25"/>
    <row r="219" s="60" customFormat="1" x14ac:dyDescent="0.25"/>
    <row r="220" s="60" customFormat="1" x14ac:dyDescent="0.25"/>
    <row r="221" s="60" customFormat="1" x14ac:dyDescent="0.25"/>
    <row r="222" s="60" customFormat="1" x14ac:dyDescent="0.25"/>
    <row r="223" s="60" customFormat="1" x14ac:dyDescent="0.25"/>
    <row r="224" s="60" customFormat="1" x14ac:dyDescent="0.25"/>
    <row r="225" s="60" customFormat="1" x14ac:dyDescent="0.25"/>
    <row r="226" s="60" customFormat="1" x14ac:dyDescent="0.25"/>
    <row r="227" s="60" customFormat="1" x14ac:dyDescent="0.25"/>
    <row r="228" s="60" customFormat="1" x14ac:dyDescent="0.25"/>
    <row r="229" s="60" customFormat="1" x14ac:dyDescent="0.25"/>
    <row r="230" s="60" customFormat="1" x14ac:dyDescent="0.25"/>
    <row r="231" s="60" customFormat="1" x14ac:dyDescent="0.25"/>
    <row r="232" s="60" customFormat="1" x14ac:dyDescent="0.25"/>
    <row r="233" s="60" customFormat="1" x14ac:dyDescent="0.25"/>
    <row r="234" s="60" customFormat="1" x14ac:dyDescent="0.25"/>
    <row r="235" s="60" customFormat="1" x14ac:dyDescent="0.25"/>
    <row r="236" s="60" customFormat="1" x14ac:dyDescent="0.25"/>
    <row r="237" s="60" customFormat="1" x14ac:dyDescent="0.25"/>
    <row r="238" s="60" customFormat="1" x14ac:dyDescent="0.25"/>
    <row r="239" s="60" customFormat="1" x14ac:dyDescent="0.25"/>
    <row r="240" s="60" customFormat="1" x14ac:dyDescent="0.25"/>
    <row r="241" s="60" customFormat="1" x14ac:dyDescent="0.25"/>
    <row r="242" s="60" customFormat="1" x14ac:dyDescent="0.25"/>
    <row r="243" s="60" customFormat="1" x14ac:dyDescent="0.25"/>
    <row r="244" s="60" customFormat="1" x14ac:dyDescent="0.25"/>
    <row r="245" s="60" customFormat="1" x14ac:dyDescent="0.25"/>
    <row r="246" s="60" customFormat="1" x14ac:dyDescent="0.25"/>
    <row r="247" s="60" customFormat="1" x14ac:dyDescent="0.25"/>
    <row r="248" s="60" customFormat="1" x14ac:dyDescent="0.25"/>
    <row r="249" s="60" customFormat="1" x14ac:dyDescent="0.25"/>
    <row r="250" s="60" customFormat="1" x14ac:dyDescent="0.25"/>
    <row r="251" s="60" customFormat="1" x14ac:dyDescent="0.25"/>
    <row r="252" s="60" customFormat="1" x14ac:dyDescent="0.25"/>
    <row r="253" s="60" customFormat="1" x14ac:dyDescent="0.25"/>
    <row r="254" s="60" customFormat="1" x14ac:dyDescent="0.25"/>
    <row r="255" s="60" customFormat="1" x14ac:dyDescent="0.25"/>
    <row r="256" s="60" customFormat="1" x14ac:dyDescent="0.25"/>
    <row r="257" s="60" customFormat="1" x14ac:dyDescent="0.25"/>
    <row r="258" s="60" customFormat="1" x14ac:dyDescent="0.25"/>
    <row r="259" s="60" customFormat="1" x14ac:dyDescent="0.25"/>
    <row r="260" s="60" customFormat="1" x14ac:dyDescent="0.25"/>
    <row r="261" s="60" customFormat="1" x14ac:dyDescent="0.25"/>
    <row r="262" s="60" customFormat="1" x14ac:dyDescent="0.25"/>
    <row r="263" s="60" customFormat="1" x14ac:dyDescent="0.25"/>
    <row r="264" s="60" customFormat="1" x14ac:dyDescent="0.25"/>
    <row r="265" s="60" customFormat="1" x14ac:dyDescent="0.25"/>
    <row r="266" s="60" customFormat="1" x14ac:dyDescent="0.25"/>
    <row r="267" s="60" customFormat="1" x14ac:dyDescent="0.25"/>
    <row r="268" s="60" customFormat="1" x14ac:dyDescent="0.25"/>
    <row r="269" s="60" customFormat="1" x14ac:dyDescent="0.25"/>
    <row r="270" s="60" customFormat="1" x14ac:dyDescent="0.25"/>
    <row r="271" s="60" customFormat="1" x14ac:dyDescent="0.25"/>
    <row r="272" s="60" customFormat="1" x14ac:dyDescent="0.25"/>
    <row r="273" s="60" customFormat="1" x14ac:dyDescent="0.25"/>
    <row r="274" s="60" customFormat="1" x14ac:dyDescent="0.25"/>
    <row r="275" s="60" customFormat="1" x14ac:dyDescent="0.25"/>
  </sheetData>
  <mergeCells count="32">
    <mergeCell ref="B43:C43"/>
    <mergeCell ref="B44:C44"/>
    <mergeCell ref="B18:H18"/>
    <mergeCell ref="B19:C20"/>
    <mergeCell ref="D19:E19"/>
    <mergeCell ref="G19:G20"/>
    <mergeCell ref="H19:H20"/>
    <mergeCell ref="B21:B22"/>
    <mergeCell ref="B23:H23"/>
    <mergeCell ref="B45:B48"/>
    <mergeCell ref="A78:G78"/>
    <mergeCell ref="A80:A81"/>
    <mergeCell ref="B80:G80"/>
    <mergeCell ref="B30:D30"/>
    <mergeCell ref="B31:D31"/>
    <mergeCell ref="B32:B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9:B10"/>
    <mergeCell ref="B11:H11"/>
    <mergeCell ref="B6:H6"/>
    <mergeCell ref="B7:C8"/>
    <mergeCell ref="D7:E7"/>
    <mergeCell ref="G7:G8"/>
    <mergeCell ref="H7:H8"/>
  </mergeCells>
  <pageMargins left="0.45" right="0.45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2014-08-28T19:55:37Z</cp:lastPrinted>
  <dcterms:created xsi:type="dcterms:W3CDTF">2013-08-06T13:22:30Z</dcterms:created>
  <dcterms:modified xsi:type="dcterms:W3CDTF">2014-08-28T19:55:41Z</dcterms:modified>
</cp:coreProperties>
</file>